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bookViews>
    <workbookView xWindow="-120" yWindow="-120" windowWidth="20730" windowHeight="11160" activeTab="7"/>
  </bookViews>
  <sheets>
    <sheet name="лето-осень 1н" sheetId="2" r:id="rId1"/>
    <sheet name="лето-осень 2н" sheetId="13" r:id="rId2"/>
    <sheet name="лето-осень3н" sheetId="4" r:id="rId3"/>
    <sheet name="лето-осень 4 н" sheetId="3" r:id="rId4"/>
    <sheet name="зима-весна 1 н" sheetId="10" r:id="rId5"/>
    <sheet name="зима-весна 2н" sheetId="11" r:id="rId6"/>
    <sheet name="зима-весна 3 н" sheetId="1" r:id="rId7"/>
    <sheet name="зима-весна 4н " sheetId="12" r:id="rId8"/>
  </sheets>
  <definedNames>
    <definedName name="_xlnm.Print_Area" localSheetId="4">'зима-весна 1 н'!$A$1:$H$69</definedName>
    <definedName name="_xlnm.Print_Area" localSheetId="5">'зима-весна 2н'!$A$1:$H$69</definedName>
    <definedName name="_xlnm.Print_Area" localSheetId="6">'зима-весна 3 н'!$A$1:$H$72</definedName>
    <definedName name="_xlnm.Print_Area" localSheetId="7">'зима-весна 4н '!$A$1:$G$67</definedName>
    <definedName name="_xlnm.Print_Area" localSheetId="0">'лето-осень 1н'!$A$1:$H$68</definedName>
    <definedName name="_xlnm.Print_Area" localSheetId="1">'лето-осень 2н'!$A$1:$H$62</definedName>
    <definedName name="_xlnm.Print_Area" localSheetId="3">'лето-осень 4 н'!$A$1:$H$66</definedName>
    <definedName name="_xlnm.Print_Area" localSheetId="2">'лето-осень3н'!$A$1:$G$71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5" i="10" l="1"/>
  <c r="E25" i="10"/>
  <c r="F25" i="10"/>
  <c r="G25" i="10"/>
  <c r="H25" i="10"/>
  <c r="C25" i="10"/>
  <c r="D13" i="10"/>
  <c r="E13" i="10"/>
  <c r="F13" i="10"/>
  <c r="G13" i="10"/>
  <c r="H13" i="10"/>
  <c r="C13" i="10"/>
  <c r="D24" i="3"/>
  <c r="E24" i="3"/>
  <c r="F24" i="3"/>
  <c r="G24" i="3"/>
  <c r="H24" i="3"/>
  <c r="H25" i="3" s="1"/>
  <c r="C24" i="3"/>
  <c r="E12" i="3"/>
  <c r="F12" i="3"/>
  <c r="G12" i="3"/>
  <c r="H12" i="3"/>
  <c r="D12" i="3"/>
  <c r="C24" i="12" l="1"/>
  <c r="D24" i="12"/>
  <c r="E24" i="12"/>
  <c r="F24" i="12"/>
  <c r="G24" i="12"/>
  <c r="B24" i="12"/>
  <c r="C37" i="12"/>
  <c r="D37" i="12"/>
  <c r="E37" i="12"/>
  <c r="F37" i="12"/>
  <c r="G37" i="12"/>
  <c r="C47" i="12"/>
  <c r="C48" i="12" s="1"/>
  <c r="D47" i="12"/>
  <c r="E47" i="12"/>
  <c r="E48" i="12" s="1"/>
  <c r="F47" i="12"/>
  <c r="G47" i="12"/>
  <c r="G48" i="12" s="1"/>
  <c r="B47" i="12"/>
  <c r="C58" i="12"/>
  <c r="D58" i="12"/>
  <c r="E58" i="12"/>
  <c r="F58" i="12"/>
  <c r="G58" i="12"/>
  <c r="B58" i="12"/>
  <c r="D13" i="1"/>
  <c r="E13" i="1"/>
  <c r="F13" i="1"/>
  <c r="G13" i="1"/>
  <c r="H13" i="1"/>
  <c r="C13" i="1"/>
  <c r="D25" i="1"/>
  <c r="D26" i="1" s="1"/>
  <c r="E25" i="1"/>
  <c r="F25" i="1"/>
  <c r="F26" i="1" s="1"/>
  <c r="G25" i="1"/>
  <c r="H25" i="1"/>
  <c r="H26" i="1" s="1"/>
  <c r="C25" i="1"/>
  <c r="D36" i="1"/>
  <c r="E36" i="1"/>
  <c r="F36" i="1"/>
  <c r="G36" i="1"/>
  <c r="H36" i="1"/>
  <c r="C36" i="1"/>
  <c r="D48" i="1"/>
  <c r="E48" i="1"/>
  <c r="F48" i="1"/>
  <c r="G48" i="1"/>
  <c r="H48" i="1"/>
  <c r="C48" i="1"/>
  <c r="D58" i="1"/>
  <c r="E58" i="1"/>
  <c r="F58" i="1"/>
  <c r="G58" i="1"/>
  <c r="H58" i="1"/>
  <c r="C58" i="1"/>
  <c r="D58" i="11"/>
  <c r="E58" i="11"/>
  <c r="F58" i="11"/>
  <c r="G58" i="11"/>
  <c r="H58" i="11"/>
  <c r="C58" i="11"/>
  <c r="D46" i="11"/>
  <c r="D47" i="11" s="1"/>
  <c r="E46" i="11"/>
  <c r="F46" i="11"/>
  <c r="F47" i="11" s="1"/>
  <c r="G46" i="11"/>
  <c r="H46" i="11"/>
  <c r="H47" i="11" s="1"/>
  <c r="C46" i="11"/>
  <c r="D34" i="11"/>
  <c r="E34" i="11"/>
  <c r="F34" i="11"/>
  <c r="G34" i="11"/>
  <c r="H34" i="11"/>
  <c r="C34" i="11"/>
  <c r="D23" i="11"/>
  <c r="D24" i="11" s="1"/>
  <c r="E23" i="11"/>
  <c r="F23" i="11"/>
  <c r="G23" i="11"/>
  <c r="H23" i="11"/>
  <c r="C23" i="11"/>
  <c r="D13" i="11"/>
  <c r="E13" i="11"/>
  <c r="F13" i="11"/>
  <c r="G13" i="11"/>
  <c r="H13" i="11"/>
  <c r="C13" i="11"/>
  <c r="D58" i="10"/>
  <c r="D59" i="10" s="1"/>
  <c r="E58" i="10"/>
  <c r="F58" i="10"/>
  <c r="F59" i="10" s="1"/>
  <c r="G58" i="10"/>
  <c r="H58" i="10"/>
  <c r="H59" i="10" s="1"/>
  <c r="C58" i="10"/>
  <c r="D48" i="10"/>
  <c r="E48" i="10"/>
  <c r="F48" i="10"/>
  <c r="G48" i="10"/>
  <c r="H48" i="10"/>
  <c r="C48" i="10"/>
  <c r="D36" i="10"/>
  <c r="E36" i="10"/>
  <c r="F36" i="10"/>
  <c r="G36" i="10"/>
  <c r="H36" i="10"/>
  <c r="C36" i="10"/>
  <c r="C58" i="4"/>
  <c r="D58" i="4"/>
  <c r="E58" i="4"/>
  <c r="F58" i="4"/>
  <c r="G58" i="4"/>
  <c r="B58" i="4"/>
  <c r="C47" i="4"/>
  <c r="D47" i="4"/>
  <c r="E47" i="4"/>
  <c r="F47" i="4"/>
  <c r="G47" i="4"/>
  <c r="B47" i="4"/>
  <c r="G48" i="4"/>
  <c r="E48" i="4"/>
  <c r="C48" i="4"/>
  <c r="C37" i="4"/>
  <c r="D37" i="4"/>
  <c r="E37" i="4"/>
  <c r="F37" i="4"/>
  <c r="G37" i="4"/>
  <c r="B37" i="4"/>
  <c r="C24" i="4"/>
  <c r="D24" i="4"/>
  <c r="E24" i="4"/>
  <c r="F24" i="4"/>
  <c r="G24" i="4"/>
  <c r="B24" i="4"/>
  <c r="C14" i="4"/>
  <c r="D14" i="4"/>
  <c r="E14" i="4"/>
  <c r="F14" i="4"/>
  <c r="G14" i="4"/>
  <c r="B14" i="4"/>
  <c r="D57" i="3"/>
  <c r="D58" i="3" s="1"/>
  <c r="E57" i="3"/>
  <c r="F57" i="3"/>
  <c r="F58" i="3" s="1"/>
  <c r="G57" i="3"/>
  <c r="H57" i="3"/>
  <c r="H58" i="3" s="1"/>
  <c r="C57" i="3"/>
  <c r="D47" i="3"/>
  <c r="E47" i="3"/>
  <c r="F47" i="3"/>
  <c r="G47" i="3"/>
  <c r="H47" i="3"/>
  <c r="C47" i="3"/>
  <c r="D35" i="3"/>
  <c r="E35" i="3"/>
  <c r="F35" i="3"/>
  <c r="G35" i="3"/>
  <c r="H35" i="3"/>
  <c r="C35" i="3"/>
  <c r="C12" i="3"/>
  <c r="D58" i="2"/>
  <c r="E58" i="2"/>
  <c r="F58" i="2"/>
  <c r="G58" i="2"/>
  <c r="H58" i="2"/>
  <c r="C58" i="2"/>
  <c r="D46" i="2"/>
  <c r="E46" i="2"/>
  <c r="F46" i="2"/>
  <c r="G46" i="2"/>
  <c r="H46" i="2"/>
  <c r="H47" i="2" s="1"/>
  <c r="D34" i="2"/>
  <c r="E34" i="2"/>
  <c r="F34" i="2"/>
  <c r="G34" i="2"/>
  <c r="H34" i="2"/>
  <c r="D23" i="2"/>
  <c r="E23" i="2"/>
  <c r="F23" i="2"/>
  <c r="G23" i="2"/>
  <c r="H23" i="2"/>
  <c r="D13" i="2"/>
  <c r="E13" i="2"/>
  <c r="F13" i="2"/>
  <c r="G13" i="2"/>
  <c r="H13" i="2"/>
  <c r="C46" i="2"/>
  <c r="D58" i="13"/>
  <c r="E58" i="13"/>
  <c r="F58" i="13"/>
  <c r="G58" i="13"/>
  <c r="H58" i="13"/>
  <c r="D48" i="13"/>
  <c r="E48" i="13"/>
  <c r="F48" i="13"/>
  <c r="G48" i="13"/>
  <c r="H48" i="13"/>
  <c r="D13" i="13"/>
  <c r="E13" i="13"/>
  <c r="F13" i="13"/>
  <c r="G13" i="13"/>
  <c r="H13" i="13"/>
  <c r="D36" i="13"/>
  <c r="E36" i="13"/>
  <c r="F36" i="13"/>
  <c r="G36" i="13"/>
  <c r="H36" i="13"/>
  <c r="C58" i="13"/>
  <c r="C48" i="13"/>
  <c r="C36" i="13"/>
  <c r="D25" i="13"/>
  <c r="D26" i="13" s="1"/>
  <c r="E25" i="13"/>
  <c r="F25" i="13"/>
  <c r="F26" i="13" s="1"/>
  <c r="G25" i="13"/>
  <c r="H25" i="13"/>
  <c r="H26" i="13" s="1"/>
  <c r="C25" i="13"/>
  <c r="C13" i="13"/>
  <c r="H59" i="13" l="1"/>
  <c r="F59" i="13"/>
  <c r="D59" i="13"/>
  <c r="H49" i="13"/>
  <c r="F49" i="13"/>
  <c r="D49" i="13"/>
  <c r="H37" i="13"/>
  <c r="F37" i="13"/>
  <c r="D37" i="13"/>
  <c r="H14" i="13"/>
  <c r="F14" i="13"/>
  <c r="D14" i="13"/>
  <c r="E59" i="12"/>
  <c r="G59" i="12"/>
  <c r="C59" i="12"/>
  <c r="G38" i="12"/>
  <c r="C38" i="12"/>
  <c r="E38" i="12"/>
  <c r="B37" i="12"/>
  <c r="G25" i="12"/>
  <c r="C25" i="12"/>
  <c r="E25" i="12"/>
  <c r="G14" i="12"/>
  <c r="G15" i="12" s="1"/>
  <c r="F14" i="12"/>
  <c r="E14" i="12"/>
  <c r="E15" i="12" s="1"/>
  <c r="D14" i="12"/>
  <c r="C14" i="12"/>
  <c r="C15" i="12" s="1"/>
  <c r="B14" i="12"/>
  <c r="H59" i="11"/>
  <c r="F59" i="11"/>
  <c r="D59" i="11"/>
  <c r="F35" i="11"/>
  <c r="H35" i="11"/>
  <c r="D35" i="11"/>
  <c r="H24" i="11"/>
  <c r="F24" i="11"/>
  <c r="F14" i="11"/>
  <c r="H14" i="11"/>
  <c r="D14" i="11"/>
  <c r="H49" i="10"/>
  <c r="F49" i="10"/>
  <c r="D49" i="10"/>
  <c r="D37" i="10"/>
  <c r="H37" i="10"/>
  <c r="F37" i="10"/>
  <c r="H14" i="10"/>
  <c r="H26" i="10" s="1"/>
  <c r="D14" i="10"/>
  <c r="D26" i="10" s="1"/>
  <c r="F14" i="10"/>
  <c r="F26" i="10" s="1"/>
  <c r="G59" i="4" l="1"/>
  <c r="E59" i="4"/>
  <c r="C59" i="4"/>
  <c r="G38" i="4"/>
  <c r="E38" i="4"/>
  <c r="C38" i="4"/>
  <c r="G25" i="4"/>
  <c r="E25" i="4"/>
  <c r="C25" i="4"/>
  <c r="G15" i="4"/>
  <c r="E15" i="4"/>
  <c r="C15" i="4"/>
  <c r="H59" i="2"/>
  <c r="F59" i="2"/>
  <c r="D59" i="2"/>
  <c r="F47" i="2"/>
  <c r="D47" i="2"/>
  <c r="H35" i="2"/>
  <c r="F35" i="2"/>
  <c r="D35" i="2"/>
  <c r="C34" i="2"/>
  <c r="H24" i="2"/>
  <c r="F24" i="2"/>
  <c r="D24" i="2"/>
  <c r="C23" i="2"/>
  <c r="H14" i="2"/>
  <c r="F14" i="2"/>
  <c r="D14" i="2"/>
  <c r="C13" i="2"/>
  <c r="H48" i="3"/>
  <c r="F48" i="3"/>
  <c r="D48" i="3"/>
  <c r="H36" i="3"/>
  <c r="F36" i="3"/>
  <c r="D36" i="3"/>
  <c r="H13" i="3"/>
  <c r="F13" i="3"/>
  <c r="F25" i="3" s="1"/>
  <c r="D13" i="3"/>
  <c r="D25" i="3" s="1"/>
  <c r="H59" i="1"/>
  <c r="F59" i="1"/>
  <c r="D59" i="1"/>
  <c r="H49" i="1"/>
  <c r="F49" i="1"/>
  <c r="D49" i="1"/>
  <c r="H14" i="1"/>
  <c r="H37" i="1"/>
  <c r="F37" i="1"/>
  <c r="D37" i="1"/>
  <c r="F14" i="1"/>
  <c r="D14" i="1"/>
</calcChain>
</file>

<file path=xl/sharedStrings.xml><?xml version="1.0" encoding="utf-8"?>
<sst xmlns="http://schemas.openxmlformats.org/spreadsheetml/2006/main" count="432" uniqueCount="100">
  <si>
    <t>Возраст 7-10 лет</t>
  </si>
  <si>
    <t>Наименование блюда</t>
  </si>
  <si>
    <t>1 неделя 1 день</t>
  </si>
  <si>
    <t>Всего</t>
  </si>
  <si>
    <t>1 неделя 2 день</t>
  </si>
  <si>
    <t>1 неделя 3 день</t>
  </si>
  <si>
    <t>1 неделя 4 день</t>
  </si>
  <si>
    <t>1 неделя 5  день</t>
  </si>
  <si>
    <t>Всего, %</t>
  </si>
  <si>
    <t>углеводов - в процентах от калорийности приема пищи</t>
  </si>
  <si>
    <t>Примечание: Всего, % - энергоценность указана в процентах от суточной калорийности, содержание белков, жиров,</t>
  </si>
  <si>
    <t>№ ТК</t>
  </si>
  <si>
    <t>Выход, г</t>
  </si>
  <si>
    <t>ккал</t>
  </si>
  <si>
    <t>Возраст 11-15 лет</t>
  </si>
  <si>
    <t>Возраст 16-18 лет</t>
  </si>
  <si>
    <t xml:space="preserve">Сезон: лето-осень </t>
  </si>
  <si>
    <t>Плов из птицы</t>
  </si>
  <si>
    <t>Напиток из шиповника</t>
  </si>
  <si>
    <t>Какао с молоком</t>
  </si>
  <si>
    <t xml:space="preserve">Гречка рассыпчатая с овощами </t>
  </si>
  <si>
    <t xml:space="preserve">Соус сметанный </t>
  </si>
  <si>
    <t>Яблоки</t>
  </si>
  <si>
    <t xml:space="preserve">Чай каркаде </t>
  </si>
  <si>
    <t xml:space="preserve">Хлеб ржано-пшеничный/ пшеничный </t>
  </si>
  <si>
    <t xml:space="preserve">Хлеб ржано-пшеничный/пшеничный </t>
  </si>
  <si>
    <t xml:space="preserve">Соус молочно-томатный </t>
  </si>
  <si>
    <t>Картофельно-морковное пюре</t>
  </si>
  <si>
    <t>2 неделя 1 день</t>
  </si>
  <si>
    <t>Возраст 11-14 лет</t>
  </si>
  <si>
    <t>Возраст 15-18 лет</t>
  </si>
  <si>
    <t>Яблоко</t>
  </si>
  <si>
    <t>Хлеб ржано-пшеничный</t>
  </si>
  <si>
    <t>2 неделя 2 день</t>
  </si>
  <si>
    <t>Компот из свежих яблок</t>
  </si>
  <si>
    <t>2 неделя 3 день</t>
  </si>
  <si>
    <t>Соус сметанный</t>
  </si>
  <si>
    <t>2 неделя 4 день</t>
  </si>
  <si>
    <t>2 неделя 5  день</t>
  </si>
  <si>
    <t>Напиток Денсаулык</t>
  </si>
  <si>
    <t>3 неделя 1 день</t>
  </si>
  <si>
    <t>Хлеб ржано-пшеничный/пшеничный</t>
  </si>
  <si>
    <t>3 неделя 2 день</t>
  </si>
  <si>
    <t>3 неделя 3 день</t>
  </si>
  <si>
    <t>Напиток лимонный</t>
  </si>
  <si>
    <t>Хлеб ржано-пшеничный\пшеничный</t>
  </si>
  <si>
    <t>3 неделя 5  день</t>
  </si>
  <si>
    <t>4 неделя 1 день</t>
  </si>
  <si>
    <t xml:space="preserve">Яблоки  </t>
  </si>
  <si>
    <t>4 неделя 2 день</t>
  </si>
  <si>
    <t xml:space="preserve">Ленивые голубцы с говядиной </t>
  </si>
  <si>
    <t>4 неделя 3 день</t>
  </si>
  <si>
    <t>4 неделя 4 день</t>
  </si>
  <si>
    <t>4 неделя 5  день</t>
  </si>
  <si>
    <t xml:space="preserve">Салат витаминный </t>
  </si>
  <si>
    <t>Котлеты из говядины</t>
  </si>
  <si>
    <t>Соус сметаный</t>
  </si>
  <si>
    <t>макароны отварные</t>
  </si>
  <si>
    <t>Компот из сухофруктов с сахаром</t>
  </si>
  <si>
    <t>Куринная грудка с овощами</t>
  </si>
  <si>
    <t xml:space="preserve">Гречка рассыпчатая </t>
  </si>
  <si>
    <t>Биточки рыбные</t>
  </si>
  <si>
    <t>Борщ с мясом</t>
  </si>
  <si>
    <t>Булочка бутербродная с сыром</t>
  </si>
  <si>
    <t>Рис рассыпчатый с овощами</t>
  </si>
  <si>
    <t>Салат с морковью с сыром</t>
  </si>
  <si>
    <t>Жаркое по домашнему из птицы</t>
  </si>
  <si>
    <t>Макароны отварные</t>
  </si>
  <si>
    <t xml:space="preserve">Салат из белокачанной  капусты и яблок  </t>
  </si>
  <si>
    <t xml:space="preserve">Суп гороховый с  мясом </t>
  </si>
  <si>
    <t>Булочка с творогом</t>
  </si>
  <si>
    <t>Салат морковь с яблоками</t>
  </si>
  <si>
    <t>Салат из варенных овощей</t>
  </si>
  <si>
    <t>Суп рисовый с мясом</t>
  </si>
  <si>
    <t>Рагу из птицы</t>
  </si>
  <si>
    <t xml:space="preserve">Палочки из моркови и огурца 
</t>
  </si>
  <si>
    <t>Гречка рассыпчатая</t>
  </si>
  <si>
    <t xml:space="preserve">Рыба тушенная с овощами в сметанном соусе </t>
  </si>
  <si>
    <t>Суп с макоронными изделиями и  мясом</t>
  </si>
  <si>
    <t>Подгарнировка горошек зеленный</t>
  </si>
  <si>
    <t xml:space="preserve">Салат морковь с сыром </t>
  </si>
  <si>
    <t xml:space="preserve">Сезон: зима-весна </t>
  </si>
  <si>
    <t>Сезон: зима-весна</t>
  </si>
  <si>
    <t>Сезон: лето-осень</t>
  </si>
  <si>
    <t>Паста Болоньезе из птицы</t>
  </si>
  <si>
    <t xml:space="preserve"> птица с овощами</t>
  </si>
  <si>
    <t>Рис "Коктем"</t>
  </si>
  <si>
    <t xml:space="preserve">Фишбол </t>
  </si>
  <si>
    <t xml:space="preserve">Митбол </t>
  </si>
  <si>
    <t xml:space="preserve">Фишболы </t>
  </si>
  <si>
    <t xml:space="preserve">Митболы  </t>
  </si>
  <si>
    <t xml:space="preserve"> Птица с овощами </t>
  </si>
  <si>
    <t>1неделя 2 день</t>
  </si>
  <si>
    <t>1неделя 5  день</t>
  </si>
  <si>
    <t>3неделя 4 день</t>
  </si>
  <si>
    <t>33 неделя 1 день</t>
  </si>
  <si>
    <t>3неделя 3 день</t>
  </si>
  <si>
    <t xml:space="preserve"> Биточки рыбные </t>
  </si>
  <si>
    <t xml:space="preserve">Биточки рыбные </t>
  </si>
  <si>
    <t xml:space="preserve">Котлета из птицы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</si>
</sst>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%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name val="Calibri"/>
      <family val="2"/>
      <charset val="204"/>
    </font>
    <font>
      <sz val="11"/>
      <color rgb="FFFF0000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rgb="FF95B3D7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1" fillId="0" borderId="0"/>
  </cellStyleXfs>
  <cellXfs count="174">
    <xf numFmtId="0" fontId="0" fillId="0" borderId="0" xfId="0"/>
    <xf numFmtId="0" fontId="4" fillId="0" borderId="0" xfId="0" applyFont="1" applyAlignment="1">
      <alignment vertical="top"/>
    </xf>
    <xf numFmtId="0" fontId="3" fillId="0" borderId="0" xfId="0" applyFont="1"/>
    <xf numFmtId="0" fontId="4" fillId="0" borderId="0" xfId="0" applyFont="1"/>
    <xf numFmtId="1" fontId="4" fillId="0" borderId="0" xfId="0" applyNumberFormat="1" applyFont="1" applyAlignment="1">
      <alignment vertical="top"/>
    </xf>
    <xf numFmtId="0" fontId="7" fillId="0" borderId="0" xfId="0" applyFont="1"/>
    <xf numFmtId="0" fontId="8" fillId="0" borderId="0" xfId="0" applyFont="1"/>
    <xf numFmtId="0" fontId="9" fillId="0" borderId="0" xfId="0" applyFont="1"/>
    <xf numFmtId="0" fontId="11" fillId="2" borderId="1" xfId="0" applyFont="1" applyFill="1" applyBorder="1" applyAlignment="1">
      <alignment horizontal="center" wrapText="1"/>
    </xf>
    <xf numFmtId="0" fontId="11" fillId="2" borderId="1" xfId="0" applyFont="1" applyFill="1" applyBorder="1" applyAlignment="1">
      <alignment wrapText="1"/>
    </xf>
    <xf numFmtId="0" fontId="5" fillId="2" borderId="1" xfId="0" applyFont="1" applyFill="1" applyBorder="1" applyAlignment="1">
      <alignment horizontal="center" wrapText="1"/>
    </xf>
    <xf numFmtId="0" fontId="12" fillId="2" borderId="1" xfId="0" applyFont="1" applyFill="1" applyBorder="1" applyAlignment="1">
      <alignment wrapText="1"/>
    </xf>
    <xf numFmtId="0" fontId="12" fillId="2" borderId="1" xfId="0" applyFont="1" applyFill="1" applyBorder="1" applyAlignment="1">
      <alignment horizontal="center" wrapText="1"/>
    </xf>
    <xf numFmtId="165" fontId="12" fillId="2" borderId="1" xfId="0" applyNumberFormat="1" applyFont="1" applyFill="1" applyBorder="1" applyAlignment="1">
      <alignment horizontal="center" wrapText="1"/>
    </xf>
    <xf numFmtId="0" fontId="12" fillId="2" borderId="0" xfId="0" applyFont="1" applyFill="1" applyAlignment="1">
      <alignment wrapText="1"/>
    </xf>
    <xf numFmtId="0" fontId="12" fillId="2" borderId="0" xfId="0" applyFont="1" applyFill="1" applyAlignment="1">
      <alignment horizontal="center" wrapText="1"/>
    </xf>
    <xf numFmtId="9" fontId="12" fillId="2" borderId="0" xfId="0" applyNumberFormat="1" applyFont="1" applyFill="1" applyAlignment="1">
      <alignment horizontal="center" wrapText="1"/>
    </xf>
    <xf numFmtId="0" fontId="5" fillId="2" borderId="1" xfId="0" applyFont="1" applyFill="1" applyBorder="1" applyAlignment="1">
      <alignment wrapText="1"/>
    </xf>
    <xf numFmtId="0" fontId="11" fillId="2" borderId="0" xfId="0" applyFont="1" applyFill="1" applyAlignment="1">
      <alignment horizontal="center" wrapText="1"/>
    </xf>
    <xf numFmtId="0" fontId="5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wrapText="1"/>
    </xf>
    <xf numFmtId="16" fontId="11" fillId="2" borderId="1" xfId="0" applyNumberFormat="1" applyFont="1" applyFill="1" applyBorder="1" applyAlignment="1">
      <alignment horizontal="center" wrapText="1"/>
    </xf>
    <xf numFmtId="164" fontId="11" fillId="2" borderId="1" xfId="0" applyNumberFormat="1" applyFont="1" applyFill="1" applyBorder="1" applyAlignment="1">
      <alignment horizontal="center" wrapText="1"/>
    </xf>
    <xf numFmtId="165" fontId="12" fillId="2" borderId="1" xfId="0" applyNumberFormat="1" applyFont="1" applyFill="1" applyBorder="1" applyAlignment="1">
      <alignment horizontal="center"/>
    </xf>
    <xf numFmtId="0" fontId="14" fillId="0" borderId="0" xfId="0" applyFont="1"/>
    <xf numFmtId="0" fontId="8" fillId="0" borderId="0" xfId="0" applyFont="1"/>
    <xf numFmtId="0" fontId="5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wrapText="1"/>
    </xf>
    <xf numFmtId="0" fontId="11" fillId="2" borderId="1" xfId="0" applyFont="1" applyFill="1" applyBorder="1" applyAlignment="1">
      <alignment vertical="center" wrapText="1"/>
    </xf>
    <xf numFmtId="0" fontId="15" fillId="2" borderId="1" xfId="0" applyFont="1" applyFill="1" applyBorder="1" applyAlignment="1">
      <alignment horizontal="center" vertical="center" wrapText="1"/>
    </xf>
    <xf numFmtId="164" fontId="11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5" fillId="2" borderId="5" xfId="0" applyFont="1" applyFill="1" applyBorder="1" applyAlignment="1">
      <alignment horizontal="center" wrapText="1"/>
    </xf>
    <xf numFmtId="0" fontId="11" fillId="3" borderId="8" xfId="0" applyFont="1" applyFill="1" applyBorder="1" applyAlignment="1">
      <alignment horizontal="center" wrapText="1"/>
    </xf>
    <xf numFmtId="0" fontId="15" fillId="3" borderId="10" xfId="0" applyFont="1" applyFill="1" applyBorder="1" applyAlignment="1">
      <alignment horizontal="center" wrapText="1"/>
    </xf>
    <xf numFmtId="0" fontId="15" fillId="3" borderId="11" xfId="0" applyFont="1" applyFill="1" applyBorder="1" applyAlignment="1">
      <alignment horizontal="center" wrapText="1"/>
    </xf>
    <xf numFmtId="0" fontId="11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1" fillId="5" borderId="9" xfId="0" applyFont="1" applyFill="1" applyBorder="1" applyAlignment="1">
      <alignment vertical="top"/>
    </xf>
    <xf numFmtId="0" fontId="5" fillId="5" borderId="14" xfId="0" applyFont="1" applyFill="1" applyBorder="1"/>
    <xf numFmtId="164" fontId="5" fillId="5" borderId="9" xfId="0" applyNumberFormat="1" applyFont="1" applyFill="1" applyBorder="1" applyAlignment="1">
      <alignment horizontal="center"/>
    </xf>
    <xf numFmtId="1" fontId="5" fillId="5" borderId="8" xfId="0" applyNumberFormat="1" applyFont="1" applyFill="1" applyBorder="1" applyAlignment="1">
      <alignment horizontal="center" wrapText="1"/>
    </xf>
    <xf numFmtId="1" fontId="5" fillId="5" borderId="8" xfId="0" applyNumberFormat="1" applyFont="1" applyFill="1" applyBorder="1" applyAlignment="1">
      <alignment horizontal="center"/>
    </xf>
    <xf numFmtId="0" fontId="11" fillId="2" borderId="8" xfId="0" applyFont="1" applyFill="1" applyBorder="1" applyAlignment="1">
      <alignment wrapText="1"/>
    </xf>
    <xf numFmtId="164" fontId="16" fillId="2" borderId="1" xfId="0" applyNumberFormat="1" applyFont="1" applyFill="1" applyBorder="1" applyAlignment="1">
      <alignment horizontal="center" wrapText="1"/>
    </xf>
    <xf numFmtId="0" fontId="15" fillId="2" borderId="4" xfId="0" applyFont="1" applyFill="1" applyBorder="1" applyAlignment="1">
      <alignment horizontal="center" wrapText="1"/>
    </xf>
    <xf numFmtId="1" fontId="5" fillId="2" borderId="1" xfId="0" applyNumberFormat="1" applyFont="1" applyFill="1" applyBorder="1" applyAlignment="1">
      <alignment horizontal="center" vertical="center"/>
    </xf>
    <xf numFmtId="0" fontId="15" fillId="2" borderId="8" xfId="0" applyFont="1" applyFill="1" applyBorder="1" applyAlignment="1">
      <alignment horizontal="center" wrapText="1"/>
    </xf>
    <xf numFmtId="164" fontId="16" fillId="2" borderId="8" xfId="0" applyNumberFormat="1" applyFont="1" applyFill="1" applyBorder="1" applyAlignment="1">
      <alignment horizontal="center" wrapText="1"/>
    </xf>
    <xf numFmtId="0" fontId="5" fillId="2" borderId="8" xfId="0" applyFont="1" applyFill="1" applyBorder="1" applyAlignment="1">
      <alignment horizontal="center" wrapText="1"/>
    </xf>
    <xf numFmtId="164" fontId="11" fillId="2" borderId="8" xfId="0" applyNumberFormat="1" applyFont="1" applyFill="1" applyBorder="1" applyAlignment="1">
      <alignment horizontal="center" wrapText="1"/>
    </xf>
    <xf numFmtId="0" fontId="5" fillId="2" borderId="8" xfId="0" applyFont="1" applyFill="1" applyBorder="1" applyAlignment="1">
      <alignment wrapText="1"/>
    </xf>
    <xf numFmtId="164" fontId="5" fillId="2" borderId="8" xfId="0" applyNumberFormat="1" applyFont="1" applyFill="1" applyBorder="1" applyAlignment="1">
      <alignment horizontal="center" wrapText="1"/>
    </xf>
    <xf numFmtId="0" fontId="12" fillId="2" borderId="8" xfId="0" applyFont="1" applyFill="1" applyBorder="1" applyAlignment="1">
      <alignment wrapText="1"/>
    </xf>
    <xf numFmtId="0" fontId="12" fillId="2" borderId="8" xfId="0" applyFont="1" applyFill="1" applyBorder="1" applyAlignment="1">
      <alignment horizontal="center" wrapText="1"/>
    </xf>
    <xf numFmtId="10" fontId="12" fillId="2" borderId="8" xfId="0" applyNumberFormat="1" applyFont="1" applyFill="1" applyBorder="1" applyAlignment="1">
      <alignment horizontal="center" wrapText="1"/>
    </xf>
    <xf numFmtId="165" fontId="12" fillId="2" borderId="8" xfId="0" applyNumberFormat="1" applyFont="1" applyFill="1" applyBorder="1" applyAlignment="1">
      <alignment horizontal="center" wrapText="1"/>
    </xf>
    <xf numFmtId="9" fontId="12" fillId="2" borderId="0" xfId="0" applyNumberFormat="1" applyFont="1" applyFill="1" applyAlignment="1">
      <alignment horizontal="center"/>
    </xf>
    <xf numFmtId="0" fontId="11" fillId="2" borderId="0" xfId="0" applyFont="1" applyFill="1" applyAlignment="1">
      <alignment wrapText="1"/>
    </xf>
    <xf numFmtId="0" fontId="12" fillId="2" borderId="0" xfId="0" applyFont="1" applyFill="1" applyAlignment="1">
      <alignment horizontal="center"/>
    </xf>
    <xf numFmtId="0" fontId="5" fillId="5" borderId="8" xfId="0" applyFont="1" applyFill="1" applyBorder="1" applyAlignment="1">
      <alignment horizontal="center" wrapText="1"/>
    </xf>
    <xf numFmtId="0" fontId="5" fillId="5" borderId="8" xfId="0" applyFont="1" applyFill="1" applyBorder="1" applyAlignment="1">
      <alignment horizontal="center"/>
    </xf>
    <xf numFmtId="0" fontId="11" fillId="2" borderId="8" xfId="0" applyFont="1" applyFill="1" applyBorder="1" applyAlignment="1">
      <alignment horizontal="center" wrapText="1"/>
    </xf>
    <xf numFmtId="0" fontId="5" fillId="2" borderId="8" xfId="0" applyFont="1" applyFill="1" applyBorder="1" applyAlignment="1">
      <alignment horizontal="center" vertical="top"/>
    </xf>
    <xf numFmtId="164" fontId="11" fillId="2" borderId="12" xfId="0" applyNumberFormat="1" applyFont="1" applyFill="1" applyBorder="1" applyAlignment="1">
      <alignment horizontal="center" vertical="top"/>
    </xf>
    <xf numFmtId="0" fontId="15" fillId="2" borderId="8" xfId="0" applyFont="1" applyFill="1" applyBorder="1" applyAlignment="1">
      <alignment horizontal="center" vertical="top"/>
    </xf>
    <xf numFmtId="0" fontId="16" fillId="2" borderId="12" xfId="0" applyFont="1" applyFill="1" applyBorder="1" applyAlignment="1">
      <alignment horizontal="center" vertical="top"/>
    </xf>
    <xf numFmtId="0" fontId="11" fillId="2" borderId="8" xfId="0" applyFont="1" applyFill="1" applyBorder="1" applyAlignment="1">
      <alignment vertical="center" wrapText="1"/>
    </xf>
    <xf numFmtId="0" fontId="5" fillId="2" borderId="8" xfId="0" applyFont="1" applyFill="1" applyBorder="1" applyAlignment="1">
      <alignment horizontal="center" vertical="center" wrapText="1"/>
    </xf>
    <xf numFmtId="164" fontId="11" fillId="2" borderId="8" xfId="0" applyNumberFormat="1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/>
    </xf>
    <xf numFmtId="0" fontId="5" fillId="5" borderId="9" xfId="0" applyFont="1" applyFill="1" applyBorder="1" applyAlignment="1">
      <alignment horizontal="center" wrapText="1"/>
    </xf>
    <xf numFmtId="0" fontId="5" fillId="5" borderId="9" xfId="0" applyFont="1" applyFill="1" applyBorder="1" applyAlignment="1">
      <alignment horizontal="center"/>
    </xf>
    <xf numFmtId="0" fontId="11" fillId="2" borderId="8" xfId="0" applyFont="1" applyFill="1" applyBorder="1" applyAlignment="1">
      <alignment horizontal="left" wrapText="1"/>
    </xf>
    <xf numFmtId="0" fontId="15" fillId="3" borderId="8" xfId="0" applyFont="1" applyFill="1" applyBorder="1" applyAlignment="1">
      <alignment horizontal="center" vertical="center" wrapText="1"/>
    </xf>
    <xf numFmtId="164" fontId="16" fillId="3" borderId="8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vertical="top" wrapText="1"/>
    </xf>
    <xf numFmtId="1" fontId="5" fillId="2" borderId="1" xfId="0" applyNumberFormat="1" applyFont="1" applyFill="1" applyBorder="1" applyAlignment="1">
      <alignment horizontal="center" vertical="top"/>
    </xf>
    <xf numFmtId="164" fontId="11" fillId="2" borderId="1" xfId="0" applyNumberFormat="1" applyFont="1" applyFill="1" applyBorder="1" applyAlignment="1">
      <alignment horizontal="center" vertical="top" wrapText="1"/>
    </xf>
    <xf numFmtId="0" fontId="5" fillId="2" borderId="6" xfId="0" applyFont="1" applyFill="1" applyBorder="1" applyAlignment="1">
      <alignment horizontal="center" wrapText="1"/>
    </xf>
    <xf numFmtId="164" fontId="11" fillId="2" borderId="3" xfId="0" applyNumberFormat="1" applyFont="1" applyFill="1" applyBorder="1" applyAlignment="1">
      <alignment horizontal="center" wrapText="1"/>
    </xf>
    <xf numFmtId="0" fontId="11" fillId="4" borderId="8" xfId="0" applyFont="1" applyFill="1" applyBorder="1" applyAlignment="1">
      <alignment horizontal="left" wrapText="1"/>
    </xf>
    <xf numFmtId="164" fontId="16" fillId="2" borderId="1" xfId="0" applyNumberFormat="1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 wrapText="1"/>
    </xf>
    <xf numFmtId="164" fontId="16" fillId="2" borderId="12" xfId="0" applyNumberFormat="1" applyFont="1" applyFill="1" applyBorder="1" applyAlignment="1">
      <alignment horizontal="center" vertical="center"/>
    </xf>
    <xf numFmtId="0" fontId="16" fillId="2" borderId="8" xfId="0" applyFont="1" applyFill="1" applyBorder="1" applyAlignment="1">
      <alignment horizontal="left" vertical="center" wrapText="1"/>
    </xf>
    <xf numFmtId="164" fontId="16" fillId="2" borderId="8" xfId="0" applyNumberFormat="1" applyFont="1" applyFill="1" applyBorder="1" applyAlignment="1">
      <alignment horizontal="center" vertical="center" wrapText="1"/>
    </xf>
    <xf numFmtId="16" fontId="11" fillId="2" borderId="8" xfId="0" applyNumberFormat="1" applyFont="1" applyFill="1" applyBorder="1" applyAlignment="1">
      <alignment horizontal="center" wrapText="1"/>
    </xf>
    <xf numFmtId="0" fontId="11" fillId="2" borderId="8" xfId="0" applyFont="1" applyFill="1" applyBorder="1" applyAlignment="1">
      <alignment vertical="top" wrapText="1"/>
    </xf>
    <xf numFmtId="164" fontId="11" fillId="2" borderId="15" xfId="0" applyNumberFormat="1" applyFont="1" applyFill="1" applyBorder="1" applyAlignment="1">
      <alignment horizontal="center" vertical="top"/>
    </xf>
    <xf numFmtId="0" fontId="5" fillId="2" borderId="13" xfId="0" applyFont="1" applyFill="1" applyBorder="1" applyAlignment="1">
      <alignment horizontal="center" vertical="top"/>
    </xf>
    <xf numFmtId="164" fontId="5" fillId="2" borderId="15" xfId="0" applyNumberFormat="1" applyFont="1" applyFill="1" applyBorder="1" applyAlignment="1">
      <alignment horizontal="center" vertical="top"/>
    </xf>
    <xf numFmtId="0" fontId="16" fillId="2" borderId="8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left" vertical="top"/>
    </xf>
    <xf numFmtId="164" fontId="11" fillId="2" borderId="0" xfId="0" applyNumberFormat="1" applyFont="1" applyFill="1" applyAlignment="1">
      <alignment horizontal="center" vertical="top"/>
    </xf>
    <xf numFmtId="0" fontId="11" fillId="2" borderId="0" xfId="0" applyFont="1" applyFill="1" applyAlignment="1">
      <alignment vertical="top"/>
    </xf>
    <xf numFmtId="0" fontId="5" fillId="2" borderId="7" xfId="0" applyFont="1" applyFill="1" applyBorder="1" applyAlignment="1">
      <alignment wrapText="1"/>
    </xf>
    <xf numFmtId="164" fontId="5" fillId="2" borderId="2" xfId="0" applyNumberFormat="1" applyFont="1" applyFill="1" applyBorder="1" applyAlignment="1">
      <alignment horizontal="center" wrapText="1"/>
    </xf>
    <xf numFmtId="164" fontId="5" fillId="2" borderId="2" xfId="0" applyNumberFormat="1" applyFont="1" applyFill="1" applyBorder="1" applyAlignment="1">
      <alignment horizontal="center"/>
    </xf>
    <xf numFmtId="1" fontId="5" fillId="2" borderId="1" xfId="0" applyNumberFormat="1" applyFont="1" applyFill="1" applyBorder="1" applyAlignment="1">
      <alignment horizontal="center" wrapText="1"/>
    </xf>
    <xf numFmtId="1" fontId="5" fillId="2" borderId="1" xfId="0" applyNumberFormat="1" applyFont="1" applyFill="1" applyBorder="1" applyAlignment="1">
      <alignment horizontal="center"/>
    </xf>
    <xf numFmtId="0" fontId="11" fillId="2" borderId="1" xfId="0" applyFont="1" applyFill="1" applyBorder="1" applyAlignment="1">
      <alignment horizontal="left" wrapText="1"/>
    </xf>
    <xf numFmtId="0" fontId="5" fillId="2" borderId="1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 wrapText="1"/>
    </xf>
    <xf numFmtId="0" fontId="4" fillId="2" borderId="0" xfId="0" applyFont="1" applyFill="1" applyAlignment="1">
      <alignment wrapText="1"/>
    </xf>
    <xf numFmtId="0" fontId="4" fillId="2" borderId="0" xfId="0" applyFont="1" applyFill="1" applyAlignment="1">
      <alignment vertical="top"/>
    </xf>
    <xf numFmtId="164" fontId="4" fillId="2" borderId="0" xfId="0" applyNumberFormat="1" applyFont="1" applyFill="1" applyAlignment="1">
      <alignment horizontal="center" vertical="top"/>
    </xf>
    <xf numFmtId="0" fontId="4" fillId="2" borderId="0" xfId="0" applyFont="1" applyFill="1"/>
    <xf numFmtId="0" fontId="5" fillId="2" borderId="2" xfId="0" applyFont="1" applyFill="1" applyBorder="1" applyAlignment="1">
      <alignment horizontal="center"/>
    </xf>
    <xf numFmtId="0" fontId="11" fillId="2" borderId="2" xfId="0" applyFont="1" applyFill="1" applyBorder="1" applyAlignment="1">
      <alignment vertical="top"/>
    </xf>
    <xf numFmtId="0" fontId="11" fillId="3" borderId="13" xfId="0" applyFont="1" applyFill="1" applyBorder="1" applyAlignment="1"/>
    <xf numFmtId="1" fontId="15" fillId="2" borderId="8" xfId="0" applyNumberFormat="1" applyFont="1" applyFill="1" applyBorder="1" applyAlignment="1">
      <alignment horizontal="center" vertical="top"/>
    </xf>
    <xf numFmtId="164" fontId="16" fillId="2" borderId="8" xfId="0" applyNumberFormat="1" applyFont="1" applyFill="1" applyBorder="1" applyAlignment="1">
      <alignment horizontal="center" vertical="top" wrapText="1"/>
    </xf>
    <xf numFmtId="0" fontId="15" fillId="3" borderId="8" xfId="0" applyFont="1" applyFill="1" applyBorder="1" applyAlignment="1">
      <alignment horizontal="center" wrapText="1"/>
    </xf>
    <xf numFmtId="164" fontId="16" fillId="3" borderId="8" xfId="0" applyNumberFormat="1" applyFont="1" applyFill="1" applyBorder="1" applyAlignment="1">
      <alignment horizontal="center" wrapText="1"/>
    </xf>
    <xf numFmtId="0" fontId="17" fillId="2" borderId="0" xfId="0" applyFont="1" applyFill="1"/>
    <xf numFmtId="0" fontId="11" fillId="2" borderId="0" xfId="0" applyFont="1" applyFill="1"/>
    <xf numFmtId="0" fontId="11" fillId="2" borderId="8" xfId="0" applyFont="1" applyFill="1" applyBorder="1" applyAlignment="1">
      <alignment horizontal="left" vertical="center" wrapText="1"/>
    </xf>
    <xf numFmtId="164" fontId="11" fillId="2" borderId="12" xfId="0" applyNumberFormat="1" applyFont="1" applyFill="1" applyBorder="1" applyAlignment="1">
      <alignment horizontal="center" vertical="center"/>
    </xf>
    <xf numFmtId="164" fontId="11" fillId="2" borderId="0" xfId="0" applyNumberFormat="1" applyFont="1" applyFill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164" fontId="5" fillId="2" borderId="12" xfId="0" applyNumberFormat="1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left" vertical="center" wrapText="1"/>
    </xf>
    <xf numFmtId="164" fontId="5" fillId="2" borderId="8" xfId="0" applyNumberFormat="1" applyFont="1" applyFill="1" applyBorder="1" applyAlignment="1">
      <alignment horizontal="center" vertical="center" wrapText="1"/>
    </xf>
    <xf numFmtId="0" fontId="15" fillId="2" borderId="10" xfId="0" applyFont="1" applyFill="1" applyBorder="1" applyAlignment="1">
      <alignment horizontal="center" wrapText="1"/>
    </xf>
    <xf numFmtId="0" fontId="11" fillId="2" borderId="10" xfId="0" applyFont="1" applyFill="1" applyBorder="1" applyAlignment="1">
      <alignment horizontal="left" wrapText="1"/>
    </xf>
    <xf numFmtId="0" fontId="16" fillId="2" borderId="8" xfId="0" applyFont="1" applyFill="1" applyBorder="1" applyAlignment="1">
      <alignment horizontal="center" wrapText="1"/>
    </xf>
    <xf numFmtId="0" fontId="3" fillId="2" borderId="0" xfId="0" applyFont="1" applyFill="1" applyAlignment="1">
      <alignment wrapText="1"/>
    </xf>
    <xf numFmtId="0" fontId="3" fillId="2" borderId="0" xfId="0" applyFont="1" applyFill="1" applyAlignment="1">
      <alignment horizontal="center" wrapText="1"/>
    </xf>
    <xf numFmtId="1" fontId="4" fillId="2" borderId="0" xfId="0" applyNumberFormat="1" applyFont="1" applyFill="1" applyAlignment="1">
      <alignment vertical="top"/>
    </xf>
    <xf numFmtId="0" fontId="7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horizontal="center"/>
    </xf>
    <xf numFmtId="0" fontId="18" fillId="2" borderId="0" xfId="0" applyFont="1" applyFill="1" applyAlignment="1">
      <alignment vertical="top"/>
    </xf>
    <xf numFmtId="164" fontId="18" fillId="2" borderId="0" xfId="0" applyNumberFormat="1" applyFont="1" applyFill="1" applyAlignment="1">
      <alignment horizontal="center" vertical="top"/>
    </xf>
    <xf numFmtId="0" fontId="18" fillId="2" borderId="0" xfId="0" applyFont="1" applyFill="1" applyAlignment="1">
      <alignment wrapText="1"/>
    </xf>
    <xf numFmtId="0" fontId="18" fillId="2" borderId="0" xfId="0" applyFont="1" applyFill="1"/>
    <xf numFmtId="0" fontId="5" fillId="5" borderId="14" xfId="0" applyFont="1" applyFill="1" applyBorder="1" applyAlignment="1">
      <alignment wrapText="1"/>
    </xf>
    <xf numFmtId="0" fontId="5" fillId="2" borderId="7" xfId="0" applyFont="1" applyFill="1" applyBorder="1"/>
    <xf numFmtId="164" fontId="16" fillId="2" borderId="16" xfId="0" applyNumberFormat="1" applyFont="1" applyFill="1" applyBorder="1" applyAlignment="1">
      <alignment horizontal="center" vertical="top"/>
    </xf>
    <xf numFmtId="0" fontId="15" fillId="2" borderId="9" xfId="0" applyFont="1" applyFill="1" applyBorder="1" applyAlignment="1">
      <alignment horizontal="center" vertical="top"/>
    </xf>
    <xf numFmtId="0" fontId="11" fillId="3" borderId="13" xfId="0" applyFont="1" applyFill="1" applyBorder="1" applyAlignment="1">
      <alignment wrapText="1"/>
    </xf>
    <xf numFmtId="0" fontId="5" fillId="2" borderId="1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5" fillId="2" borderId="17" xfId="0" applyFont="1" applyFill="1" applyBorder="1" applyAlignment="1">
      <alignment horizontal="center" wrapText="1"/>
    </xf>
    <xf numFmtId="0" fontId="16" fillId="2" borderId="18" xfId="0" applyFont="1" applyFill="1" applyBorder="1" applyAlignment="1">
      <alignment horizontal="center" wrapText="1"/>
    </xf>
    <xf numFmtId="0" fontId="15" fillId="2" borderId="18" xfId="0" applyFont="1" applyFill="1" applyBorder="1" applyAlignment="1">
      <alignment horizontal="center" wrapText="1"/>
    </xf>
    <xf numFmtId="0" fontId="16" fillId="2" borderId="18" xfId="0" applyFont="1" applyFill="1" applyBorder="1" applyAlignment="1">
      <alignment horizontal="center"/>
    </xf>
    <xf numFmtId="0" fontId="11" fillId="2" borderId="13" xfId="0" applyFont="1" applyFill="1" applyBorder="1" applyAlignment="1">
      <alignment wrapText="1"/>
    </xf>
    <xf numFmtId="0" fontId="11" fillId="2" borderId="19" xfId="0" applyFont="1" applyFill="1" applyBorder="1" applyAlignment="1">
      <alignment horizontal="left" vertical="center" wrapText="1"/>
    </xf>
    <xf numFmtId="0" fontId="15" fillId="2" borderId="8" xfId="0" applyFont="1" applyFill="1" applyBorder="1" applyAlignment="1">
      <alignment horizontal="center" vertical="center"/>
    </xf>
    <xf numFmtId="0" fontId="16" fillId="2" borderId="12" xfId="0" applyFont="1" applyFill="1" applyBorder="1" applyAlignment="1">
      <alignment horizontal="center" vertical="center"/>
    </xf>
    <xf numFmtId="165" fontId="12" fillId="2" borderId="1" xfId="0" applyNumberFormat="1" applyFont="1" applyFill="1" applyBorder="1" applyAlignment="1">
      <alignment horizontal="center" vertical="center" wrapText="1"/>
    </xf>
    <xf numFmtId="0" fontId="6" fillId="2" borderId="0" xfId="0" applyFont="1" applyFill="1" applyAlignment="1">
      <alignment wrapText="1"/>
    </xf>
    <xf numFmtId="0" fontId="10" fillId="2" borderId="0" xfId="0" applyFont="1" applyFill="1" applyAlignment="1">
      <alignment vertical="top"/>
    </xf>
    <xf numFmtId="164" fontId="10" fillId="2" borderId="0" xfId="0" applyNumberFormat="1" applyFont="1" applyFill="1" applyAlignment="1">
      <alignment horizontal="center" vertical="top"/>
    </xf>
    <xf numFmtId="0" fontId="10" fillId="2" borderId="0" xfId="0" applyFont="1" applyFill="1" applyAlignment="1">
      <alignment wrapText="1"/>
    </xf>
    <xf numFmtId="0" fontId="10" fillId="2" borderId="0" xfId="0" applyFont="1" applyFill="1"/>
    <xf numFmtId="0" fontId="0" fillId="2" borderId="0" xfId="0" applyFill="1"/>
    <xf numFmtId="164" fontId="5" fillId="5" borderId="9" xfId="0" applyNumberFormat="1" applyFont="1" applyFill="1" applyBorder="1" applyAlignment="1">
      <alignment horizontal="center" vertical="center" wrapText="1"/>
    </xf>
    <xf numFmtId="164" fontId="5" fillId="5" borderId="9" xfId="0" applyNumberFormat="1" applyFont="1" applyFill="1" applyBorder="1" applyAlignment="1">
      <alignment horizontal="center" vertical="center"/>
    </xf>
    <xf numFmtId="0" fontId="8" fillId="0" borderId="8" xfId="0" applyFont="1" applyBorder="1" applyAlignment="1">
      <alignment wrapText="1"/>
    </xf>
    <xf numFmtId="1" fontId="5" fillId="2" borderId="1" xfId="0" applyNumberFormat="1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wrapText="1"/>
    </xf>
    <xf numFmtId="164" fontId="5" fillId="5" borderId="10" xfId="0" applyNumberFormat="1" applyFont="1" applyFill="1" applyBorder="1" applyAlignment="1">
      <alignment horizontal="center" vertical="top"/>
    </xf>
    <xf numFmtId="0" fontId="13" fillId="2" borderId="12" xfId="0" applyFont="1" applyFill="1" applyBorder="1"/>
    <xf numFmtId="0" fontId="5" fillId="5" borderId="9" xfId="0" applyFont="1" applyFill="1" applyBorder="1" applyAlignment="1">
      <alignment horizontal="center"/>
    </xf>
    <xf numFmtId="0" fontId="13" fillId="2" borderId="13" xfId="0" applyFont="1" applyFill="1" applyBorder="1"/>
    <xf numFmtId="0" fontId="5" fillId="2" borderId="2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164" fontId="5" fillId="2" borderId="4" xfId="0" applyNumberFormat="1" applyFont="1" applyFill="1" applyBorder="1" applyAlignment="1">
      <alignment horizontal="center" vertical="top"/>
    </xf>
    <xf numFmtId="164" fontId="5" fillId="2" borderId="6" xfId="0" applyNumberFormat="1" applyFont="1" applyFill="1" applyBorder="1" applyAlignment="1">
      <alignment horizontal="center" vertical="top"/>
    </xf>
    <xf numFmtId="0" fontId="11" fillId="2" borderId="12" xfId="0" applyFont="1" applyFill="1" applyBorder="1"/>
  </cellXfs>
  <cellStyles count="4">
    <cellStyle name="Обычный" xfId="0" builtinId="0"/>
    <cellStyle name="Обычный 2 2" xfId="1"/>
    <cellStyle name="Обычный 2 2 2" xfId="3"/>
    <cellStyle name="Обычный 3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8"/>
  <sheetViews>
    <sheetView view="pageBreakPreview" topLeftCell="A46" zoomScale="98" zoomScaleNormal="98" zoomScaleSheetLayoutView="98" workbookViewId="0">
      <selection activeCell="B51" sqref="B51"/>
    </sheetView>
  </sheetViews>
  <sheetFormatPr defaultRowHeight="15" x14ac:dyDescent="0.25"/>
  <cols>
    <col min="1" max="1" width="5.140625" customWidth="1"/>
    <col min="2" max="2" width="19.28515625" customWidth="1"/>
    <col min="3" max="3" width="10.42578125" customWidth="1"/>
    <col min="4" max="4" width="11.28515625" customWidth="1"/>
    <col min="5" max="5" width="10.140625" customWidth="1"/>
    <col min="6" max="6" width="9.28515625" customWidth="1"/>
    <col min="7" max="7" width="11.28515625" customWidth="1"/>
    <col min="8" max="8" width="10.85546875" customWidth="1"/>
  </cols>
  <sheetData>
    <row r="1" spans="1:8" s="3" customFormat="1" ht="19.5" customHeight="1" x14ac:dyDescent="0.25">
      <c r="A1" s="117"/>
      <c r="B1" s="37" t="s">
        <v>16</v>
      </c>
      <c r="C1" s="38"/>
      <c r="D1" s="117"/>
      <c r="E1" s="117"/>
      <c r="F1" s="117"/>
      <c r="G1" s="117"/>
      <c r="H1" s="117"/>
    </row>
    <row r="2" spans="1:8" s="3" customFormat="1" ht="15.75" x14ac:dyDescent="0.25">
      <c r="A2" s="117"/>
      <c r="B2" s="117"/>
      <c r="C2" s="117"/>
      <c r="D2" s="38"/>
      <c r="E2" s="38"/>
      <c r="F2" s="117"/>
      <c r="G2" s="117"/>
      <c r="H2" s="117"/>
    </row>
    <row r="3" spans="1:8" ht="15.75" x14ac:dyDescent="0.25">
      <c r="A3" s="117"/>
      <c r="B3" s="37"/>
      <c r="C3" s="117"/>
      <c r="D3" s="38"/>
      <c r="E3" s="38"/>
      <c r="F3" s="38"/>
      <c r="G3" s="38"/>
      <c r="H3" s="117"/>
    </row>
    <row r="4" spans="1:8" ht="15.75" x14ac:dyDescent="0.25">
      <c r="A4" s="117"/>
      <c r="B4" s="37" t="s">
        <v>2</v>
      </c>
      <c r="C4" s="117"/>
      <c r="D4" s="117"/>
      <c r="E4" s="117"/>
      <c r="F4" s="117"/>
      <c r="G4" s="117"/>
      <c r="H4" s="117"/>
    </row>
    <row r="5" spans="1:8" ht="15.75" x14ac:dyDescent="0.25">
      <c r="A5" s="167" t="s">
        <v>11</v>
      </c>
      <c r="B5" s="39"/>
      <c r="C5" s="165" t="s">
        <v>0</v>
      </c>
      <c r="D5" s="166"/>
      <c r="E5" s="165" t="s">
        <v>29</v>
      </c>
      <c r="F5" s="166"/>
      <c r="G5" s="165" t="s">
        <v>30</v>
      </c>
      <c r="H5" s="166"/>
    </row>
    <row r="6" spans="1:8" ht="15.75" x14ac:dyDescent="0.25">
      <c r="A6" s="168"/>
      <c r="B6" s="40" t="s">
        <v>1</v>
      </c>
      <c r="C6" s="160" t="s">
        <v>12</v>
      </c>
      <c r="D6" s="161" t="s">
        <v>13</v>
      </c>
      <c r="E6" s="161" t="s">
        <v>12</v>
      </c>
      <c r="F6" s="161" t="s">
        <v>13</v>
      </c>
      <c r="G6" s="161" t="s">
        <v>12</v>
      </c>
      <c r="H6" s="161" t="s">
        <v>13</v>
      </c>
    </row>
    <row r="7" spans="1:8" ht="15.75" x14ac:dyDescent="0.25">
      <c r="A7" s="42">
        <v>1</v>
      </c>
      <c r="B7" s="42">
        <v>2</v>
      </c>
      <c r="C7" s="42">
        <v>3</v>
      </c>
      <c r="D7" s="42">
        <v>7</v>
      </c>
      <c r="E7" s="42">
        <v>8</v>
      </c>
      <c r="F7" s="42">
        <v>12</v>
      </c>
      <c r="G7" s="42">
        <v>13</v>
      </c>
      <c r="H7" s="43">
        <v>17</v>
      </c>
    </row>
    <row r="8" spans="1:8" ht="18.75" x14ac:dyDescent="0.3">
      <c r="A8" s="33"/>
      <c r="B8" s="44" t="s">
        <v>85</v>
      </c>
      <c r="C8" s="27">
        <v>70</v>
      </c>
      <c r="D8" s="45">
        <v>132.19999999999999</v>
      </c>
      <c r="E8" s="46">
        <v>90</v>
      </c>
      <c r="F8" s="45">
        <v>190.2</v>
      </c>
      <c r="G8" s="32">
        <v>100</v>
      </c>
      <c r="H8" s="45">
        <v>211.3</v>
      </c>
    </row>
    <row r="9" spans="1:8" ht="21.75" customHeight="1" x14ac:dyDescent="0.25">
      <c r="A9" s="33"/>
      <c r="B9" s="44" t="s">
        <v>86</v>
      </c>
      <c r="C9" s="47">
        <v>130</v>
      </c>
      <c r="D9" s="30">
        <v>140.12</v>
      </c>
      <c r="E9" s="47">
        <v>150</v>
      </c>
      <c r="F9" s="30">
        <v>182.5</v>
      </c>
      <c r="G9" s="47">
        <v>180</v>
      </c>
      <c r="H9" s="30">
        <v>221.4</v>
      </c>
    </row>
    <row r="10" spans="1:8" ht="25.5" customHeight="1" x14ac:dyDescent="0.3">
      <c r="A10" s="44"/>
      <c r="B10" s="44" t="s">
        <v>19</v>
      </c>
      <c r="C10" s="48">
        <v>200</v>
      </c>
      <c r="D10" s="49">
        <v>122.3</v>
      </c>
      <c r="E10" s="48">
        <v>200</v>
      </c>
      <c r="F10" s="49">
        <v>122.3</v>
      </c>
      <c r="G10" s="48">
        <v>200</v>
      </c>
      <c r="H10" s="49">
        <v>122.3</v>
      </c>
    </row>
    <row r="11" spans="1:8" ht="23.1" customHeight="1" x14ac:dyDescent="0.25">
      <c r="A11" s="44"/>
      <c r="B11" s="44" t="s">
        <v>31</v>
      </c>
      <c r="C11" s="50">
        <v>120</v>
      </c>
      <c r="D11" s="51">
        <v>67.2</v>
      </c>
      <c r="E11" s="50">
        <v>120</v>
      </c>
      <c r="F11" s="51">
        <v>67.2</v>
      </c>
      <c r="G11" s="50">
        <v>120</v>
      </c>
      <c r="H11" s="51">
        <v>67.2</v>
      </c>
    </row>
    <row r="12" spans="1:8" ht="31.5" x14ac:dyDescent="0.25">
      <c r="A12" s="44"/>
      <c r="B12" s="44" t="s">
        <v>32</v>
      </c>
      <c r="C12" s="50">
        <v>30</v>
      </c>
      <c r="D12" s="51">
        <v>67.5</v>
      </c>
      <c r="E12" s="50">
        <v>50</v>
      </c>
      <c r="F12" s="51">
        <v>112.5</v>
      </c>
      <c r="G12" s="50">
        <v>50</v>
      </c>
      <c r="H12" s="51">
        <v>112.5</v>
      </c>
    </row>
    <row r="13" spans="1:8" ht="23.1" customHeight="1" x14ac:dyDescent="0.25">
      <c r="A13" s="44"/>
      <c r="B13" s="52" t="s">
        <v>3</v>
      </c>
      <c r="C13" s="50">
        <f t="shared" ref="C13:H13" si="0">SUM(C8:C12)</f>
        <v>550</v>
      </c>
      <c r="D13" s="50">
        <f t="shared" si="0"/>
        <v>529.31999999999994</v>
      </c>
      <c r="E13" s="50">
        <f t="shared" si="0"/>
        <v>610</v>
      </c>
      <c r="F13" s="50">
        <f t="shared" si="0"/>
        <v>674.7</v>
      </c>
      <c r="G13" s="50">
        <f t="shared" si="0"/>
        <v>650</v>
      </c>
      <c r="H13" s="50">
        <f t="shared" si="0"/>
        <v>734.7</v>
      </c>
    </row>
    <row r="14" spans="1:8" ht="15.75" x14ac:dyDescent="0.25">
      <c r="A14" s="54"/>
      <c r="B14" s="54" t="s">
        <v>8</v>
      </c>
      <c r="C14" s="55"/>
      <c r="D14" s="56">
        <f>D13/2100</f>
        <v>0.25205714285714281</v>
      </c>
      <c r="E14" s="57"/>
      <c r="F14" s="56">
        <f>F13/2400</f>
        <v>0.28112500000000001</v>
      </c>
      <c r="G14" s="57"/>
      <c r="H14" s="56">
        <f>H13/2800</f>
        <v>0.26239285714285715</v>
      </c>
    </row>
    <row r="15" spans="1:8" ht="15.75" x14ac:dyDescent="0.25">
      <c r="A15" s="14"/>
      <c r="B15" s="14"/>
      <c r="C15" s="15"/>
      <c r="D15" s="16"/>
      <c r="E15" s="15"/>
      <c r="F15" s="16"/>
      <c r="G15" s="15"/>
      <c r="H15" s="58"/>
    </row>
    <row r="16" spans="1:8" ht="15.75" x14ac:dyDescent="0.25">
      <c r="A16" s="59"/>
      <c r="B16" s="14"/>
      <c r="C16" s="18"/>
      <c r="D16" s="18"/>
      <c r="E16" s="18"/>
      <c r="F16" s="16"/>
      <c r="G16" s="18"/>
      <c r="H16" s="58"/>
    </row>
    <row r="17" spans="1:9" ht="15.75" x14ac:dyDescent="0.25">
      <c r="A17" s="59"/>
      <c r="B17" s="19" t="s">
        <v>92</v>
      </c>
      <c r="C17" s="18"/>
      <c r="D17" s="15"/>
      <c r="E17" s="18"/>
      <c r="F17" s="15"/>
      <c r="G17" s="18"/>
      <c r="H17" s="60"/>
    </row>
    <row r="18" spans="1:9" ht="15.75" x14ac:dyDescent="0.25">
      <c r="A18" s="61">
        <v>1</v>
      </c>
      <c r="B18" s="61">
        <v>2</v>
      </c>
      <c r="C18" s="61">
        <v>3</v>
      </c>
      <c r="D18" s="61">
        <v>7</v>
      </c>
      <c r="E18" s="61">
        <v>8</v>
      </c>
      <c r="F18" s="61">
        <v>12</v>
      </c>
      <c r="G18" s="61">
        <v>13</v>
      </c>
      <c r="H18" s="62">
        <v>17</v>
      </c>
    </row>
    <row r="19" spans="1:9" ht="31.5" x14ac:dyDescent="0.25">
      <c r="A19" s="63"/>
      <c r="B19" s="44" t="s">
        <v>50</v>
      </c>
      <c r="C19" s="64">
        <v>200</v>
      </c>
      <c r="D19" s="65">
        <v>350.9</v>
      </c>
      <c r="E19" s="64">
        <v>220</v>
      </c>
      <c r="F19" s="65">
        <v>380.7</v>
      </c>
      <c r="G19" s="64">
        <v>250</v>
      </c>
      <c r="H19" s="65">
        <v>483.7</v>
      </c>
    </row>
    <row r="20" spans="1:9" ht="18.75" x14ac:dyDescent="0.3">
      <c r="A20" s="44"/>
      <c r="B20" s="44" t="s">
        <v>36</v>
      </c>
      <c r="C20" s="34">
        <v>20</v>
      </c>
      <c r="D20" s="49">
        <v>42.1</v>
      </c>
      <c r="E20" s="35">
        <v>20</v>
      </c>
      <c r="F20" s="49">
        <v>42.1</v>
      </c>
      <c r="G20" s="35">
        <v>20</v>
      </c>
      <c r="H20" s="49">
        <v>42.1</v>
      </c>
    </row>
    <row r="21" spans="1:9" ht="47.25" x14ac:dyDescent="0.25">
      <c r="A21" s="63"/>
      <c r="B21" s="9" t="s">
        <v>58</v>
      </c>
      <c r="C21" s="66">
        <v>200</v>
      </c>
      <c r="D21" s="67">
        <v>68.5</v>
      </c>
      <c r="E21" s="66">
        <v>200</v>
      </c>
      <c r="F21" s="67">
        <v>68.5</v>
      </c>
      <c r="G21" s="66">
        <v>200</v>
      </c>
      <c r="H21" s="67">
        <v>68.5</v>
      </c>
    </row>
    <row r="22" spans="1:9" ht="31.5" x14ac:dyDescent="0.25">
      <c r="A22" s="44"/>
      <c r="B22" s="68" t="s">
        <v>32</v>
      </c>
      <c r="C22" s="69">
        <v>30</v>
      </c>
      <c r="D22" s="70">
        <v>67.5</v>
      </c>
      <c r="E22" s="69">
        <v>50</v>
      </c>
      <c r="F22" s="70">
        <v>112.5</v>
      </c>
      <c r="G22" s="69">
        <v>50</v>
      </c>
      <c r="H22" s="70">
        <v>112.5</v>
      </c>
    </row>
    <row r="23" spans="1:9" ht="15.75" x14ac:dyDescent="0.25">
      <c r="A23" s="44"/>
      <c r="B23" s="52" t="s">
        <v>3</v>
      </c>
      <c r="C23" s="50">
        <f t="shared" ref="C23" si="1">SUM(C19:C22)</f>
        <v>450</v>
      </c>
      <c r="D23" s="50">
        <f t="shared" ref="D23" si="2">SUM(D19:D22)</f>
        <v>529</v>
      </c>
      <c r="E23" s="50">
        <f t="shared" ref="E23" si="3">SUM(E19:E22)</f>
        <v>490</v>
      </c>
      <c r="F23" s="50">
        <f t="shared" ref="F23" si="4">SUM(F19:F22)</f>
        <v>603.79999999999995</v>
      </c>
      <c r="G23" s="50">
        <f t="shared" ref="G23" si="5">SUM(G19:G22)</f>
        <v>520</v>
      </c>
      <c r="H23" s="50">
        <f t="shared" ref="H23" si="6">SUM(H19:H22)</f>
        <v>706.8</v>
      </c>
      <c r="I23" s="50"/>
    </row>
    <row r="24" spans="1:9" ht="15.75" x14ac:dyDescent="0.25">
      <c r="A24" s="54"/>
      <c r="B24" s="54" t="s">
        <v>8</v>
      </c>
      <c r="C24" s="55"/>
      <c r="D24" s="56">
        <f>D23/2100</f>
        <v>0.25190476190476191</v>
      </c>
      <c r="E24" s="55"/>
      <c r="F24" s="56">
        <f>F23/2400</f>
        <v>0.25158333333333333</v>
      </c>
      <c r="G24" s="55"/>
      <c r="H24" s="56">
        <f>H23/2800</f>
        <v>0.25242857142857139</v>
      </c>
    </row>
    <row r="25" spans="1:9" ht="15.75" x14ac:dyDescent="0.25">
      <c r="A25" s="14"/>
      <c r="B25" s="14"/>
      <c r="C25" s="15"/>
      <c r="D25" s="16"/>
      <c r="E25" s="15"/>
      <c r="F25" s="16"/>
      <c r="G25" s="15"/>
      <c r="H25" s="58"/>
    </row>
    <row r="26" spans="1:9" ht="15.75" x14ac:dyDescent="0.25">
      <c r="A26" s="14"/>
      <c r="B26" s="14"/>
      <c r="C26" s="18"/>
      <c r="D26" s="18"/>
      <c r="E26" s="18"/>
      <c r="F26" s="16"/>
      <c r="G26" s="15"/>
      <c r="H26" s="58"/>
    </row>
    <row r="27" spans="1:9" ht="15.75" x14ac:dyDescent="0.25">
      <c r="A27" s="59"/>
      <c r="B27" s="19" t="s">
        <v>5</v>
      </c>
      <c r="C27" s="18"/>
      <c r="D27" s="18"/>
      <c r="E27" s="18"/>
      <c r="F27" s="18"/>
      <c r="G27" s="18"/>
      <c r="H27" s="71"/>
    </row>
    <row r="28" spans="1:9" ht="15.75" x14ac:dyDescent="0.25">
      <c r="A28" s="61">
        <v>1</v>
      </c>
      <c r="B28" s="61">
        <v>2</v>
      </c>
      <c r="C28" s="61">
        <v>3</v>
      </c>
      <c r="D28" s="72">
        <v>7</v>
      </c>
      <c r="E28" s="72">
        <v>8</v>
      </c>
      <c r="F28" s="72">
        <v>12</v>
      </c>
      <c r="G28" s="72">
        <v>13</v>
      </c>
      <c r="H28" s="73">
        <v>17</v>
      </c>
    </row>
    <row r="29" spans="1:9" ht="34.5" customHeight="1" x14ac:dyDescent="0.3">
      <c r="A29" s="50"/>
      <c r="B29" s="74" t="s">
        <v>65</v>
      </c>
      <c r="C29" s="27">
        <v>60</v>
      </c>
      <c r="D29" s="49">
        <v>80</v>
      </c>
      <c r="E29" s="27">
        <v>80</v>
      </c>
      <c r="F29" s="49">
        <v>107.75</v>
      </c>
      <c r="G29" s="27">
        <v>100</v>
      </c>
      <c r="H29" s="49">
        <v>145.33000000000001</v>
      </c>
    </row>
    <row r="30" spans="1:9" ht="47.25" x14ac:dyDescent="0.25">
      <c r="A30" s="63"/>
      <c r="B30" s="44" t="s">
        <v>66</v>
      </c>
      <c r="C30" s="75">
        <v>200</v>
      </c>
      <c r="D30" s="76">
        <v>399.4</v>
      </c>
      <c r="E30" s="75">
        <v>220</v>
      </c>
      <c r="F30" s="76">
        <v>420.9</v>
      </c>
      <c r="G30" s="75">
        <v>250</v>
      </c>
      <c r="H30" s="76">
        <v>421.9</v>
      </c>
    </row>
    <row r="31" spans="1:9" ht="15.75" x14ac:dyDescent="0.25">
      <c r="A31" s="44"/>
      <c r="B31" s="77" t="s">
        <v>23</v>
      </c>
      <c r="C31" s="78">
        <v>200</v>
      </c>
      <c r="D31" s="79">
        <v>12</v>
      </c>
      <c r="E31" s="78">
        <v>200</v>
      </c>
      <c r="F31" s="79">
        <v>12</v>
      </c>
      <c r="G31" s="78">
        <v>200</v>
      </c>
      <c r="H31" s="79">
        <v>12</v>
      </c>
    </row>
    <row r="32" spans="1:9" ht="15.75" x14ac:dyDescent="0.25">
      <c r="A32" s="44"/>
      <c r="B32" s="44" t="s">
        <v>22</v>
      </c>
      <c r="C32" s="20">
        <v>120</v>
      </c>
      <c r="D32" s="22">
        <v>56</v>
      </c>
      <c r="E32" s="80">
        <v>120</v>
      </c>
      <c r="F32" s="81">
        <v>56</v>
      </c>
      <c r="G32" s="10">
        <v>120</v>
      </c>
      <c r="H32" s="81">
        <v>56</v>
      </c>
    </row>
    <row r="33" spans="1:11" ht="31.5" x14ac:dyDescent="0.25">
      <c r="A33" s="44"/>
      <c r="B33" s="44" t="s">
        <v>32</v>
      </c>
      <c r="C33" s="50">
        <v>30</v>
      </c>
      <c r="D33" s="51">
        <v>67.5</v>
      </c>
      <c r="E33" s="50">
        <v>50</v>
      </c>
      <c r="F33" s="51">
        <v>112.5</v>
      </c>
      <c r="G33" s="50">
        <v>50</v>
      </c>
      <c r="H33" s="51">
        <v>112.5</v>
      </c>
    </row>
    <row r="34" spans="1:11" ht="15.75" x14ac:dyDescent="0.25">
      <c r="A34" s="44"/>
      <c r="B34" s="52" t="s">
        <v>3</v>
      </c>
      <c r="C34" s="50">
        <f t="shared" ref="C34" si="7">SUM(C30:C33)</f>
        <v>550</v>
      </c>
      <c r="D34" s="50">
        <f t="shared" ref="D34" si="8">SUM(D30:D33)</f>
        <v>534.9</v>
      </c>
      <c r="E34" s="50">
        <f t="shared" ref="E34" si="9">SUM(E30:E33)</f>
        <v>590</v>
      </c>
      <c r="F34" s="50">
        <f t="shared" ref="F34" si="10">SUM(F30:F33)</f>
        <v>601.4</v>
      </c>
      <c r="G34" s="50">
        <f t="shared" ref="G34" si="11">SUM(G30:G33)</f>
        <v>620</v>
      </c>
      <c r="H34" s="50">
        <f t="shared" ref="H34" si="12">SUM(H30:H33)</f>
        <v>602.4</v>
      </c>
    </row>
    <row r="35" spans="1:11" ht="15.75" x14ac:dyDescent="0.25">
      <c r="A35" s="54"/>
      <c r="B35" s="54" t="s">
        <v>8</v>
      </c>
      <c r="C35" s="55"/>
      <c r="D35" s="56">
        <f>D34/2100</f>
        <v>0.25471428571428573</v>
      </c>
      <c r="E35" s="55"/>
      <c r="F35" s="56">
        <f>F34/2400</f>
        <v>0.25058333333333332</v>
      </c>
      <c r="G35" s="55"/>
      <c r="H35" s="56">
        <f>H34/2400</f>
        <v>0.251</v>
      </c>
    </row>
    <row r="36" spans="1:11" ht="15.75" x14ac:dyDescent="0.25">
      <c r="A36" s="14"/>
      <c r="B36" s="14"/>
      <c r="C36" s="15"/>
      <c r="D36" s="16"/>
      <c r="E36" s="15"/>
      <c r="F36" s="16"/>
      <c r="G36" s="15"/>
      <c r="H36" s="58"/>
    </row>
    <row r="37" spans="1:11" ht="15.75" x14ac:dyDescent="0.25">
      <c r="A37" s="14"/>
      <c r="B37" s="14"/>
      <c r="C37" s="15"/>
      <c r="D37" s="16"/>
      <c r="E37" s="15"/>
      <c r="F37" s="16"/>
      <c r="G37" s="15"/>
      <c r="H37" s="58"/>
    </row>
    <row r="38" spans="1:11" ht="15.75" x14ac:dyDescent="0.25">
      <c r="A38" s="59"/>
      <c r="B38" s="19" t="s">
        <v>6</v>
      </c>
      <c r="C38" s="18"/>
      <c r="D38" s="18"/>
      <c r="E38" s="18"/>
      <c r="F38" s="18"/>
      <c r="G38" s="18"/>
      <c r="H38" s="71"/>
    </row>
    <row r="39" spans="1:11" ht="15.75" x14ac:dyDescent="0.25">
      <c r="A39" s="61">
        <v>1</v>
      </c>
      <c r="B39" s="61">
        <v>2</v>
      </c>
      <c r="C39" s="61">
        <v>3</v>
      </c>
      <c r="D39" s="61">
        <v>7</v>
      </c>
      <c r="E39" s="61">
        <v>8</v>
      </c>
      <c r="F39" s="61">
        <v>12</v>
      </c>
      <c r="G39" s="61">
        <v>13</v>
      </c>
      <c r="H39" s="62">
        <v>17</v>
      </c>
    </row>
    <row r="40" spans="1:11" ht="18.75" x14ac:dyDescent="0.3">
      <c r="A40" s="50"/>
      <c r="B40" s="82" t="s">
        <v>87</v>
      </c>
      <c r="C40" s="27">
        <v>70</v>
      </c>
      <c r="D40" s="45">
        <v>185.3</v>
      </c>
      <c r="E40" s="27">
        <v>90</v>
      </c>
      <c r="F40" s="45">
        <v>199.2</v>
      </c>
      <c r="G40" s="27">
        <v>100</v>
      </c>
      <c r="H40" s="45">
        <v>238.4</v>
      </c>
    </row>
    <row r="41" spans="1:11" ht="31.5" x14ac:dyDescent="0.25">
      <c r="A41" s="63"/>
      <c r="B41" s="9" t="s">
        <v>79</v>
      </c>
      <c r="C41" s="29">
        <v>20</v>
      </c>
      <c r="D41" s="83">
        <v>25</v>
      </c>
      <c r="E41" s="29">
        <v>25</v>
      </c>
      <c r="F41" s="83">
        <v>28</v>
      </c>
      <c r="G41" s="29">
        <v>30</v>
      </c>
      <c r="H41" s="83">
        <v>30</v>
      </c>
    </row>
    <row r="42" spans="1:11" ht="32.25" x14ac:dyDescent="0.3">
      <c r="A42" s="63"/>
      <c r="B42" s="9" t="s">
        <v>26</v>
      </c>
      <c r="C42" s="48">
        <v>20</v>
      </c>
      <c r="D42" s="49">
        <v>50.72</v>
      </c>
      <c r="E42" s="48">
        <v>20</v>
      </c>
      <c r="F42" s="49">
        <v>50.72</v>
      </c>
      <c r="G42" s="48">
        <v>20</v>
      </c>
      <c r="H42" s="49">
        <v>50.72</v>
      </c>
    </row>
    <row r="43" spans="1:11" ht="31.5" x14ac:dyDescent="0.25">
      <c r="A43" s="63"/>
      <c r="B43" s="9" t="s">
        <v>67</v>
      </c>
      <c r="C43" s="84">
        <v>130</v>
      </c>
      <c r="D43" s="85">
        <v>205.41</v>
      </c>
      <c r="E43" s="84">
        <v>150</v>
      </c>
      <c r="F43" s="85">
        <v>231.03</v>
      </c>
      <c r="G43" s="84">
        <v>180</v>
      </c>
      <c r="H43" s="85">
        <v>267.63</v>
      </c>
      <c r="J43" s="24"/>
      <c r="K43" s="24"/>
    </row>
    <row r="44" spans="1:11" ht="37.5" customHeight="1" x14ac:dyDescent="0.25">
      <c r="A44" s="63"/>
      <c r="B44" s="86" t="s">
        <v>34</v>
      </c>
      <c r="C44" s="84">
        <v>200</v>
      </c>
      <c r="D44" s="87">
        <v>71.3</v>
      </c>
      <c r="E44" s="84">
        <v>200</v>
      </c>
      <c r="F44" s="87">
        <v>71.3</v>
      </c>
      <c r="G44" s="84">
        <v>200</v>
      </c>
      <c r="H44" s="87">
        <v>71.3</v>
      </c>
    </row>
    <row r="45" spans="1:11" ht="31.5" x14ac:dyDescent="0.25">
      <c r="A45" s="44"/>
      <c r="B45" s="44" t="s">
        <v>32</v>
      </c>
      <c r="C45" s="50">
        <v>30</v>
      </c>
      <c r="D45" s="51">
        <v>67.5</v>
      </c>
      <c r="E45" s="50">
        <v>50</v>
      </c>
      <c r="F45" s="51">
        <v>112.5</v>
      </c>
      <c r="G45" s="50">
        <v>50</v>
      </c>
      <c r="H45" s="51">
        <v>112.5</v>
      </c>
    </row>
    <row r="46" spans="1:11" ht="15.75" x14ac:dyDescent="0.25">
      <c r="A46" s="44"/>
      <c r="B46" s="52" t="s">
        <v>3</v>
      </c>
      <c r="C46" s="69">
        <f>SUM(C40:C45)</f>
        <v>470</v>
      </c>
      <c r="D46" s="69">
        <f t="shared" ref="D46:H46" si="13">SUM(D40:D45)</f>
        <v>605.2299999999999</v>
      </c>
      <c r="E46" s="69">
        <f t="shared" si="13"/>
        <v>535</v>
      </c>
      <c r="F46" s="69">
        <f t="shared" si="13"/>
        <v>692.74999999999989</v>
      </c>
      <c r="G46" s="69">
        <f t="shared" si="13"/>
        <v>580</v>
      </c>
      <c r="H46" s="69">
        <f t="shared" si="13"/>
        <v>770.55</v>
      </c>
    </row>
    <row r="47" spans="1:11" ht="15.75" x14ac:dyDescent="0.25">
      <c r="A47" s="54"/>
      <c r="B47" s="54" t="s">
        <v>8</v>
      </c>
      <c r="C47" s="55"/>
      <c r="D47" s="56">
        <f>D46/2100</f>
        <v>0.28820476190476185</v>
      </c>
      <c r="E47" s="55"/>
      <c r="F47" s="56">
        <f>F46/2400</f>
        <v>0.28864583333333327</v>
      </c>
      <c r="G47" s="55"/>
      <c r="H47" s="56">
        <f>H46/2800</f>
        <v>0.27519642857142856</v>
      </c>
    </row>
    <row r="48" spans="1:11" ht="15.75" x14ac:dyDescent="0.25">
      <c r="A48" s="14"/>
      <c r="B48" s="14"/>
      <c r="C48" s="15"/>
      <c r="D48" s="16"/>
      <c r="E48" s="15"/>
      <c r="F48" s="16"/>
      <c r="G48" s="15"/>
      <c r="H48" s="58"/>
    </row>
    <row r="49" spans="1:8" ht="15.75" x14ac:dyDescent="0.25">
      <c r="A49" s="59"/>
      <c r="B49" s="59"/>
      <c r="C49" s="18"/>
      <c r="D49" s="16"/>
      <c r="E49" s="15"/>
      <c r="F49" s="16"/>
      <c r="G49" s="15"/>
      <c r="H49" s="58"/>
    </row>
    <row r="50" spans="1:8" ht="15.75" x14ac:dyDescent="0.25">
      <c r="A50" s="59"/>
      <c r="B50" s="59"/>
      <c r="C50" s="18"/>
      <c r="D50" s="16"/>
      <c r="E50" s="15"/>
      <c r="F50" s="16"/>
      <c r="G50" s="15"/>
      <c r="H50" s="58"/>
    </row>
    <row r="51" spans="1:8" ht="15.75" x14ac:dyDescent="0.25">
      <c r="A51" s="59"/>
      <c r="B51" s="19" t="s">
        <v>93</v>
      </c>
      <c r="C51" s="18"/>
      <c r="D51" s="18"/>
      <c r="E51" s="18"/>
      <c r="F51" s="18"/>
      <c r="G51" s="18"/>
      <c r="H51" s="71"/>
    </row>
    <row r="52" spans="1:8" ht="15.75" x14ac:dyDescent="0.25">
      <c r="A52" s="61">
        <v>1</v>
      </c>
      <c r="B52" s="61">
        <v>2</v>
      </c>
      <c r="C52" s="61">
        <v>3</v>
      </c>
      <c r="D52" s="61">
        <v>7</v>
      </c>
      <c r="E52" s="61">
        <v>8</v>
      </c>
      <c r="F52" s="61">
        <v>12</v>
      </c>
      <c r="G52" s="61">
        <v>13</v>
      </c>
      <c r="H52" s="62">
        <v>17</v>
      </c>
    </row>
    <row r="53" spans="1:8" ht="48" x14ac:dyDescent="0.3">
      <c r="A53" s="88"/>
      <c r="B53" s="44" t="s">
        <v>68</v>
      </c>
      <c r="C53" s="27">
        <v>60</v>
      </c>
      <c r="D53" s="45">
        <v>39.299999999999997</v>
      </c>
      <c r="E53" s="27">
        <v>80</v>
      </c>
      <c r="F53" s="45">
        <v>43.6</v>
      </c>
      <c r="G53" s="27">
        <v>100</v>
      </c>
      <c r="H53" s="45">
        <v>66.3</v>
      </c>
    </row>
    <row r="54" spans="1:8" ht="31.5" x14ac:dyDescent="0.25">
      <c r="A54" s="63"/>
      <c r="B54" s="89" t="s">
        <v>69</v>
      </c>
      <c r="C54" s="64">
        <v>200</v>
      </c>
      <c r="D54" s="90">
        <v>280.5</v>
      </c>
      <c r="E54" s="91">
        <v>220</v>
      </c>
      <c r="F54" s="90">
        <v>299.2</v>
      </c>
      <c r="G54" s="91">
        <v>250</v>
      </c>
      <c r="H54" s="92">
        <v>361.9</v>
      </c>
    </row>
    <row r="55" spans="1:8" ht="31.5" x14ac:dyDescent="0.25">
      <c r="A55" s="63"/>
      <c r="B55" s="9" t="s">
        <v>44</v>
      </c>
      <c r="C55" s="84">
        <v>200</v>
      </c>
      <c r="D55" s="93">
        <v>35.200000000000003</v>
      </c>
      <c r="E55" s="84">
        <v>200</v>
      </c>
      <c r="F55" s="93">
        <v>35.200000000000003</v>
      </c>
      <c r="G55" s="84">
        <v>200</v>
      </c>
      <c r="H55" s="93">
        <v>35.200000000000003</v>
      </c>
    </row>
    <row r="56" spans="1:8" ht="31.5" x14ac:dyDescent="0.25">
      <c r="A56" s="44"/>
      <c r="B56" s="44" t="s">
        <v>32</v>
      </c>
      <c r="C56" s="50">
        <v>30</v>
      </c>
      <c r="D56" s="51">
        <v>67.5</v>
      </c>
      <c r="E56" s="50">
        <v>50</v>
      </c>
      <c r="F56" s="51">
        <v>112.5</v>
      </c>
      <c r="G56" s="50">
        <v>50</v>
      </c>
      <c r="H56" s="51">
        <v>112.5</v>
      </c>
    </row>
    <row r="57" spans="1:8" ht="31.5" x14ac:dyDescent="0.25">
      <c r="A57" s="44"/>
      <c r="B57" s="44" t="s">
        <v>70</v>
      </c>
      <c r="C57" s="69">
        <v>50</v>
      </c>
      <c r="D57" s="70">
        <v>224.7</v>
      </c>
      <c r="E57" s="69">
        <v>50</v>
      </c>
      <c r="F57" s="70">
        <v>224.7</v>
      </c>
      <c r="G57" s="69">
        <v>50</v>
      </c>
      <c r="H57" s="70">
        <v>224.7</v>
      </c>
    </row>
    <row r="58" spans="1:8" ht="15.75" x14ac:dyDescent="0.25">
      <c r="A58" s="44"/>
      <c r="B58" s="52" t="s">
        <v>3</v>
      </c>
      <c r="C58" s="50">
        <f>SUM(C53:C57)</f>
        <v>540</v>
      </c>
      <c r="D58" s="50">
        <f t="shared" ref="D58:H58" si="14">SUM(D53:D57)</f>
        <v>647.20000000000005</v>
      </c>
      <c r="E58" s="50">
        <f t="shared" si="14"/>
        <v>600</v>
      </c>
      <c r="F58" s="50">
        <f t="shared" si="14"/>
        <v>715.2</v>
      </c>
      <c r="G58" s="50">
        <f t="shared" si="14"/>
        <v>650</v>
      </c>
      <c r="H58" s="50">
        <f t="shared" si="14"/>
        <v>800.59999999999991</v>
      </c>
    </row>
    <row r="59" spans="1:8" ht="15.75" x14ac:dyDescent="0.25">
      <c r="A59" s="54"/>
      <c r="B59" s="54" t="s">
        <v>8</v>
      </c>
      <c r="C59" s="55"/>
      <c r="D59" s="56">
        <f>D58/2100</f>
        <v>0.30819047619047624</v>
      </c>
      <c r="E59" s="55"/>
      <c r="F59" s="56">
        <f>F58/2400</f>
        <v>0.29800000000000004</v>
      </c>
      <c r="G59" s="56"/>
      <c r="H59" s="56">
        <f>H58/2800</f>
        <v>0.28592857142857142</v>
      </c>
    </row>
    <row r="60" spans="1:8" ht="15.75" x14ac:dyDescent="0.25">
      <c r="A60" s="59"/>
      <c r="B60" s="18"/>
      <c r="C60" s="18"/>
      <c r="D60" s="18"/>
      <c r="E60" s="18"/>
      <c r="F60" s="18"/>
      <c r="G60" s="18"/>
      <c r="H60" s="71"/>
    </row>
    <row r="61" spans="1:8" ht="15.75" x14ac:dyDescent="0.25">
      <c r="A61" s="59"/>
      <c r="B61" s="59"/>
      <c r="C61" s="59"/>
      <c r="D61" s="59"/>
      <c r="E61" s="59"/>
      <c r="F61" s="59"/>
      <c r="G61" s="59"/>
      <c r="H61" s="117"/>
    </row>
    <row r="62" spans="1:8" ht="15.75" x14ac:dyDescent="0.25">
      <c r="A62" s="59"/>
      <c r="B62" s="94" t="s">
        <v>10</v>
      </c>
      <c r="C62" s="95"/>
      <c r="D62" s="95"/>
      <c r="E62" s="95"/>
      <c r="F62" s="59"/>
      <c r="G62" s="59"/>
      <c r="H62" s="117"/>
    </row>
    <row r="63" spans="1:8" ht="15.75" x14ac:dyDescent="0.25">
      <c r="A63" s="59"/>
      <c r="B63" s="96" t="s">
        <v>9</v>
      </c>
      <c r="C63" s="95"/>
      <c r="D63" s="95"/>
      <c r="E63" s="95"/>
      <c r="F63" s="59"/>
      <c r="G63" s="59"/>
      <c r="H63" s="117"/>
    </row>
    <row r="64" spans="1:8" x14ac:dyDescent="0.25">
      <c r="A64" s="154"/>
      <c r="B64" s="155"/>
      <c r="C64" s="156"/>
      <c r="D64" s="156"/>
      <c r="E64" s="156"/>
      <c r="F64" s="157"/>
      <c r="G64" s="157"/>
      <c r="H64" s="158"/>
    </row>
    <row r="65" spans="1:8" x14ac:dyDescent="0.25">
      <c r="A65" s="159"/>
      <c r="B65" s="159"/>
      <c r="C65" s="159"/>
      <c r="D65" s="159"/>
      <c r="E65" s="159"/>
      <c r="F65" s="159"/>
      <c r="G65" s="159"/>
      <c r="H65" s="159"/>
    </row>
    <row r="66" spans="1:8" x14ac:dyDescent="0.25">
      <c r="A66" s="159"/>
      <c r="B66" s="159"/>
      <c r="C66" s="159"/>
      <c r="D66" s="159"/>
      <c r="E66" s="159"/>
      <c r="F66" s="159"/>
      <c r="G66" s="159"/>
      <c r="H66" s="159"/>
    </row>
    <row r="67" spans="1:8" x14ac:dyDescent="0.25">
      <c r="A67" s="159"/>
      <c r="B67" s="159"/>
      <c r="C67" s="159"/>
      <c r="D67" s="159"/>
      <c r="E67" s="159"/>
      <c r="F67" s="159"/>
      <c r="G67" s="159"/>
      <c r="H67" s="159"/>
    </row>
    <row r="68" spans="1:8" x14ac:dyDescent="0.25">
      <c r="A68" s="159"/>
      <c r="B68" s="159"/>
      <c r="C68" s="159"/>
      <c r="D68" s="159"/>
      <c r="E68" s="159"/>
      <c r="F68" s="159"/>
      <c r="G68" s="159"/>
      <c r="H68" s="159"/>
    </row>
  </sheetData>
  <mergeCells count="4">
    <mergeCell ref="G5:H5"/>
    <mergeCell ref="A5:A6"/>
    <mergeCell ref="C5:D5"/>
    <mergeCell ref="E5:F5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2"/>
  <sheetViews>
    <sheetView view="pageBreakPreview" zoomScale="98" zoomScaleNormal="106" zoomScaleSheetLayoutView="98" workbookViewId="0">
      <selection activeCell="B42" sqref="B42"/>
    </sheetView>
  </sheetViews>
  <sheetFormatPr defaultColWidth="9.140625" defaultRowHeight="15" x14ac:dyDescent="0.25"/>
  <cols>
    <col min="1" max="1" width="7.42578125" style="3" customWidth="1"/>
    <col min="2" max="2" width="28.7109375" style="3" customWidth="1"/>
    <col min="3" max="3" width="10.42578125" style="3" customWidth="1"/>
    <col min="4" max="4" width="8.85546875" style="3" customWidth="1"/>
    <col min="5" max="5" width="9.85546875" style="3" customWidth="1"/>
    <col min="6" max="6" width="8.42578125" style="3" customWidth="1"/>
    <col min="7" max="7" width="9.5703125" style="3" customWidth="1"/>
    <col min="8" max="8" width="10.5703125" style="3" customWidth="1"/>
    <col min="9" max="16384" width="9.140625" style="3"/>
  </cols>
  <sheetData>
    <row r="1" spans="1:8" ht="19.5" customHeight="1" x14ac:dyDescent="0.25">
      <c r="A1" s="117"/>
      <c r="B1" s="37" t="s">
        <v>83</v>
      </c>
      <c r="C1" s="38"/>
      <c r="D1" s="117"/>
      <c r="E1" s="117"/>
      <c r="F1" s="117"/>
      <c r="G1" s="117"/>
      <c r="H1" s="117"/>
    </row>
    <row r="2" spans="1:8" ht="15.75" x14ac:dyDescent="0.25">
      <c r="A2" s="117"/>
      <c r="B2" s="117"/>
      <c r="C2" s="117"/>
      <c r="D2" s="38"/>
      <c r="E2" s="38"/>
      <c r="F2" s="117"/>
      <c r="G2" s="117"/>
      <c r="H2" s="117"/>
    </row>
    <row r="3" spans="1:8" ht="15.75" x14ac:dyDescent="0.25">
      <c r="A3" s="117"/>
      <c r="B3" s="37"/>
      <c r="C3" s="117"/>
      <c r="D3" s="38"/>
      <c r="E3" s="38"/>
      <c r="F3" s="38"/>
      <c r="G3" s="38"/>
      <c r="H3" s="117"/>
    </row>
    <row r="4" spans="1:8" ht="15.75" x14ac:dyDescent="0.25">
      <c r="A4" s="117"/>
      <c r="B4" s="37" t="s">
        <v>28</v>
      </c>
      <c r="C4" s="117"/>
      <c r="D4" s="117"/>
      <c r="E4" s="117"/>
      <c r="F4" s="117"/>
      <c r="G4" s="117"/>
      <c r="H4" s="117"/>
    </row>
    <row r="5" spans="1:8" s="1" customFormat="1" ht="19.5" customHeight="1" x14ac:dyDescent="0.25">
      <c r="A5" s="169" t="s">
        <v>11</v>
      </c>
      <c r="B5" s="110"/>
      <c r="C5" s="171" t="s">
        <v>0</v>
      </c>
      <c r="D5" s="172"/>
      <c r="E5" s="171" t="s">
        <v>14</v>
      </c>
      <c r="F5" s="172"/>
      <c r="G5" s="171" t="s">
        <v>15</v>
      </c>
      <c r="H5" s="172"/>
    </row>
    <row r="6" spans="1:8" s="1" customFormat="1" ht="25.5" customHeight="1" x14ac:dyDescent="0.25">
      <c r="A6" s="170"/>
      <c r="B6" s="139" t="s">
        <v>1</v>
      </c>
      <c r="C6" s="99" t="s">
        <v>12</v>
      </c>
      <c r="D6" s="99" t="s">
        <v>13</v>
      </c>
      <c r="E6" s="99" t="s">
        <v>12</v>
      </c>
      <c r="F6" s="99" t="s">
        <v>13</v>
      </c>
      <c r="G6" s="99" t="s">
        <v>12</v>
      </c>
      <c r="H6" s="99" t="s">
        <v>13</v>
      </c>
    </row>
    <row r="7" spans="1:8" s="4" customFormat="1" ht="15.75" x14ac:dyDescent="0.25">
      <c r="A7" s="100">
        <v>1</v>
      </c>
      <c r="B7" s="100">
        <v>2</v>
      </c>
      <c r="C7" s="100">
        <v>3</v>
      </c>
      <c r="D7" s="100">
        <v>7</v>
      </c>
      <c r="E7" s="100">
        <v>8</v>
      </c>
      <c r="F7" s="100">
        <v>12</v>
      </c>
      <c r="G7" s="100">
        <v>13</v>
      </c>
      <c r="H7" s="101">
        <v>17</v>
      </c>
    </row>
    <row r="8" spans="1:8" ht="14.45" customHeight="1" x14ac:dyDescent="0.3">
      <c r="A8" s="8"/>
      <c r="B8" s="9" t="s">
        <v>80</v>
      </c>
      <c r="C8" s="27">
        <v>60</v>
      </c>
      <c r="D8" s="49">
        <v>80</v>
      </c>
      <c r="E8" s="27">
        <v>80</v>
      </c>
      <c r="F8" s="49">
        <v>107.75</v>
      </c>
      <c r="G8" s="27">
        <v>100</v>
      </c>
      <c r="H8" s="49">
        <v>145.33000000000001</v>
      </c>
    </row>
    <row r="9" spans="1:8" ht="14.45" customHeight="1" x14ac:dyDescent="0.25">
      <c r="A9" s="8"/>
      <c r="B9" s="9" t="s">
        <v>17</v>
      </c>
      <c r="C9" s="10">
        <v>200</v>
      </c>
      <c r="D9" s="22">
        <v>322.2</v>
      </c>
      <c r="E9" s="10">
        <v>220</v>
      </c>
      <c r="F9" s="22">
        <v>354.1</v>
      </c>
      <c r="G9" s="10">
        <v>250</v>
      </c>
      <c r="H9" s="22">
        <v>397.8</v>
      </c>
    </row>
    <row r="10" spans="1:8" ht="15" customHeight="1" x14ac:dyDescent="0.25">
      <c r="A10" s="8"/>
      <c r="B10" s="77" t="s">
        <v>23</v>
      </c>
      <c r="C10" s="78">
        <v>200</v>
      </c>
      <c r="D10" s="79">
        <v>12</v>
      </c>
      <c r="E10" s="78">
        <v>200</v>
      </c>
      <c r="F10" s="79">
        <v>12</v>
      </c>
      <c r="G10" s="78">
        <v>200</v>
      </c>
      <c r="H10" s="79">
        <v>12</v>
      </c>
    </row>
    <row r="11" spans="1:8" ht="15.75" x14ac:dyDescent="0.25">
      <c r="A11" s="8"/>
      <c r="B11" s="9" t="s">
        <v>22</v>
      </c>
      <c r="C11" s="10">
        <v>120</v>
      </c>
      <c r="D11" s="22">
        <v>56</v>
      </c>
      <c r="E11" s="10">
        <v>120</v>
      </c>
      <c r="F11" s="22">
        <v>56</v>
      </c>
      <c r="G11" s="10">
        <v>120</v>
      </c>
      <c r="H11" s="22">
        <v>56</v>
      </c>
    </row>
    <row r="12" spans="1:8" ht="31.5" x14ac:dyDescent="0.25">
      <c r="A12" s="9"/>
      <c r="B12" s="9" t="s">
        <v>24</v>
      </c>
      <c r="C12" s="26">
        <v>30</v>
      </c>
      <c r="D12" s="30">
        <v>67.5</v>
      </c>
      <c r="E12" s="26">
        <v>50</v>
      </c>
      <c r="F12" s="30">
        <v>90</v>
      </c>
      <c r="G12" s="26">
        <v>50</v>
      </c>
      <c r="H12" s="30">
        <v>90</v>
      </c>
    </row>
    <row r="13" spans="1:8" ht="15.75" x14ac:dyDescent="0.25">
      <c r="A13" s="9"/>
      <c r="B13" s="17" t="s">
        <v>3</v>
      </c>
      <c r="C13" s="10">
        <f>SUM(C8:C12)</f>
        <v>610</v>
      </c>
      <c r="D13" s="10">
        <f t="shared" ref="D13:H13" si="0">SUM(D8:D12)</f>
        <v>537.70000000000005</v>
      </c>
      <c r="E13" s="10">
        <f t="shared" si="0"/>
        <v>670</v>
      </c>
      <c r="F13" s="10">
        <f t="shared" si="0"/>
        <v>619.85</v>
      </c>
      <c r="G13" s="10">
        <f t="shared" si="0"/>
        <v>720</v>
      </c>
      <c r="H13" s="10">
        <f t="shared" si="0"/>
        <v>701.13</v>
      </c>
    </row>
    <row r="14" spans="1:8" s="5" customFormat="1" ht="16.5" customHeight="1" x14ac:dyDescent="0.25">
      <c r="A14" s="11"/>
      <c r="B14" s="11" t="s">
        <v>8</v>
      </c>
      <c r="C14" s="12"/>
      <c r="D14" s="13">
        <f>D13/2100</f>
        <v>0.25604761904761908</v>
      </c>
      <c r="E14" s="13"/>
      <c r="F14" s="13">
        <f>F13/2400</f>
        <v>0.25827083333333334</v>
      </c>
      <c r="G14" s="13"/>
      <c r="H14" s="13">
        <f>H13/2800</f>
        <v>0.25040357142857145</v>
      </c>
    </row>
    <row r="15" spans="1:8" s="5" customFormat="1" ht="16.5" customHeight="1" x14ac:dyDescent="0.25">
      <c r="A15" s="14"/>
      <c r="B15" s="14"/>
      <c r="C15" s="15"/>
      <c r="D15" s="16"/>
      <c r="E15" s="15"/>
      <c r="F15" s="16"/>
      <c r="G15" s="15"/>
      <c r="H15" s="58"/>
    </row>
    <row r="16" spans="1:8" ht="16.5" customHeight="1" x14ac:dyDescent="0.25">
      <c r="A16" s="59"/>
      <c r="B16" s="14"/>
      <c r="C16" s="18"/>
      <c r="D16" s="18"/>
      <c r="E16" s="18"/>
      <c r="F16" s="16"/>
      <c r="G16" s="18"/>
      <c r="H16" s="58"/>
    </row>
    <row r="17" spans="1:8" ht="15.75" x14ac:dyDescent="0.25">
      <c r="A17" s="59"/>
      <c r="B17" s="19" t="s">
        <v>33</v>
      </c>
      <c r="C17" s="18"/>
      <c r="D17" s="15"/>
      <c r="E17" s="18"/>
      <c r="F17" s="15"/>
      <c r="G17" s="18"/>
      <c r="H17" s="60"/>
    </row>
    <row r="18" spans="1:8" s="2" customFormat="1" ht="15.75" x14ac:dyDescent="0.25">
      <c r="A18" s="10">
        <v>1</v>
      </c>
      <c r="B18" s="10">
        <v>2</v>
      </c>
      <c r="C18" s="10">
        <v>3</v>
      </c>
      <c r="D18" s="10">
        <v>7</v>
      </c>
      <c r="E18" s="10">
        <v>8</v>
      </c>
      <c r="F18" s="10">
        <v>12</v>
      </c>
      <c r="G18" s="10">
        <v>13</v>
      </c>
      <c r="H18" s="103">
        <v>17</v>
      </c>
    </row>
    <row r="19" spans="1:8" ht="26.1" customHeight="1" x14ac:dyDescent="0.3">
      <c r="A19" s="8"/>
      <c r="B19" s="9" t="s">
        <v>54</v>
      </c>
      <c r="C19" s="27">
        <v>60</v>
      </c>
      <c r="D19" s="45">
        <v>39.299999999999997</v>
      </c>
      <c r="E19" s="27">
        <v>80</v>
      </c>
      <c r="F19" s="45">
        <v>43.6</v>
      </c>
      <c r="G19" s="27">
        <v>100</v>
      </c>
      <c r="H19" s="45">
        <v>66.3</v>
      </c>
    </row>
    <row r="20" spans="1:8" ht="24.75" customHeight="1" x14ac:dyDescent="0.3">
      <c r="A20" s="9"/>
      <c r="B20" s="9" t="s">
        <v>88</v>
      </c>
      <c r="C20" s="48">
        <v>70</v>
      </c>
      <c r="D20" s="49">
        <v>118.63</v>
      </c>
      <c r="E20" s="48">
        <v>90</v>
      </c>
      <c r="F20" s="49">
        <v>150.19</v>
      </c>
      <c r="G20" s="48">
        <v>100</v>
      </c>
      <c r="H20" s="49">
        <v>167.65</v>
      </c>
    </row>
    <row r="21" spans="1:8" ht="34.5" customHeight="1" x14ac:dyDescent="0.25">
      <c r="A21" s="9"/>
      <c r="B21" s="9" t="s">
        <v>25</v>
      </c>
      <c r="C21" s="10">
        <v>30</v>
      </c>
      <c r="D21" s="22">
        <v>67.5</v>
      </c>
      <c r="E21" s="10">
        <v>50</v>
      </c>
      <c r="F21" s="22">
        <v>90</v>
      </c>
      <c r="G21" s="10">
        <v>50</v>
      </c>
      <c r="H21" s="22">
        <v>90</v>
      </c>
    </row>
    <row r="22" spans="1:8" ht="25.5" customHeight="1" x14ac:dyDescent="0.3">
      <c r="A22" s="9"/>
      <c r="B22" s="9" t="s">
        <v>56</v>
      </c>
      <c r="C22" s="34">
        <v>20</v>
      </c>
      <c r="D22" s="49">
        <v>42.1</v>
      </c>
      <c r="E22" s="35">
        <v>20</v>
      </c>
      <c r="F22" s="49">
        <v>42.1</v>
      </c>
      <c r="G22" s="35">
        <v>20</v>
      </c>
      <c r="H22" s="49">
        <v>42.1</v>
      </c>
    </row>
    <row r="23" spans="1:8" ht="30" customHeight="1" x14ac:dyDescent="0.25">
      <c r="A23" s="9"/>
      <c r="B23" s="9" t="s">
        <v>58</v>
      </c>
      <c r="C23" s="66">
        <v>200</v>
      </c>
      <c r="D23" s="67">
        <v>68.5</v>
      </c>
      <c r="E23" s="66">
        <v>200</v>
      </c>
      <c r="F23" s="67">
        <v>68.5</v>
      </c>
      <c r="G23" s="66">
        <v>200</v>
      </c>
      <c r="H23" s="67">
        <v>68.5</v>
      </c>
    </row>
    <row r="24" spans="1:8" ht="24.6" customHeight="1" x14ac:dyDescent="0.25">
      <c r="A24" s="9"/>
      <c r="B24" s="28" t="s">
        <v>57</v>
      </c>
      <c r="C24" s="84">
        <v>130</v>
      </c>
      <c r="D24" s="85">
        <v>205.41</v>
      </c>
      <c r="E24" s="84">
        <v>150</v>
      </c>
      <c r="F24" s="85">
        <v>231.03</v>
      </c>
      <c r="G24" s="84">
        <v>180</v>
      </c>
      <c r="H24" s="85">
        <v>267.63</v>
      </c>
    </row>
    <row r="25" spans="1:8" ht="14.85" customHeight="1" x14ac:dyDescent="0.25">
      <c r="A25" s="9"/>
      <c r="B25" s="17" t="s">
        <v>3</v>
      </c>
      <c r="C25" s="26">
        <f>SUM(C19:C24)</f>
        <v>510</v>
      </c>
      <c r="D25" s="26">
        <f t="shared" ref="D25:H25" si="1">SUM(D19:D24)</f>
        <v>541.44000000000005</v>
      </c>
      <c r="E25" s="26">
        <f t="shared" si="1"/>
        <v>590</v>
      </c>
      <c r="F25" s="26">
        <f t="shared" si="1"/>
        <v>625.41999999999996</v>
      </c>
      <c r="G25" s="26">
        <f t="shared" si="1"/>
        <v>650</v>
      </c>
      <c r="H25" s="26">
        <f t="shared" si="1"/>
        <v>702.18000000000006</v>
      </c>
    </row>
    <row r="26" spans="1:8" s="5" customFormat="1" ht="15.75" x14ac:dyDescent="0.25">
      <c r="A26" s="11"/>
      <c r="B26" s="11" t="s">
        <v>8</v>
      </c>
      <c r="C26" s="144"/>
      <c r="D26" s="153">
        <f>D25/2100</f>
        <v>0.25782857142857146</v>
      </c>
      <c r="E26" s="144"/>
      <c r="F26" s="153">
        <f>F25/2400</f>
        <v>0.26059166666666667</v>
      </c>
      <c r="G26" s="144"/>
      <c r="H26" s="153">
        <f>H25/2800</f>
        <v>0.25077857142857146</v>
      </c>
    </row>
    <row r="27" spans="1:8" s="5" customFormat="1" ht="15.75" x14ac:dyDescent="0.25">
      <c r="A27" s="14"/>
      <c r="B27" s="14"/>
      <c r="C27" s="14"/>
      <c r="D27" s="16"/>
      <c r="E27" s="14"/>
      <c r="F27" s="16"/>
      <c r="G27" s="14"/>
      <c r="H27" s="58"/>
    </row>
    <row r="28" spans="1:8" s="5" customFormat="1" ht="15.75" x14ac:dyDescent="0.25">
      <c r="A28" s="14"/>
      <c r="B28" s="14"/>
      <c r="C28" s="59"/>
      <c r="D28" s="59"/>
      <c r="E28" s="59"/>
      <c r="F28" s="16"/>
      <c r="G28" s="14"/>
      <c r="H28" s="58"/>
    </row>
    <row r="29" spans="1:8" ht="15.75" x14ac:dyDescent="0.25">
      <c r="A29" s="59"/>
      <c r="B29" s="19" t="s">
        <v>35</v>
      </c>
      <c r="C29" s="59"/>
      <c r="D29" s="59"/>
      <c r="E29" s="59"/>
      <c r="F29" s="59"/>
      <c r="G29" s="59"/>
      <c r="H29" s="117"/>
    </row>
    <row r="30" spans="1:8" s="2" customFormat="1" ht="15.75" x14ac:dyDescent="0.25">
      <c r="A30" s="10">
        <v>1</v>
      </c>
      <c r="B30" s="10">
        <v>2</v>
      </c>
      <c r="C30" s="10">
        <v>3</v>
      </c>
      <c r="D30" s="104">
        <v>7</v>
      </c>
      <c r="E30" s="104">
        <v>8</v>
      </c>
      <c r="F30" s="104">
        <v>12</v>
      </c>
      <c r="G30" s="104">
        <v>13</v>
      </c>
      <c r="H30" s="109">
        <v>17</v>
      </c>
    </row>
    <row r="31" spans="1:8" ht="18.75" x14ac:dyDescent="0.25">
      <c r="A31" s="8"/>
      <c r="B31" s="9" t="s">
        <v>59</v>
      </c>
      <c r="C31" s="66">
        <v>70</v>
      </c>
      <c r="D31" s="140">
        <v>102.3</v>
      </c>
      <c r="E31" s="141">
        <v>90</v>
      </c>
      <c r="F31" s="140">
        <v>106.3</v>
      </c>
      <c r="G31" s="141">
        <v>100</v>
      </c>
      <c r="H31" s="140">
        <v>108.8</v>
      </c>
    </row>
    <row r="32" spans="1:8" ht="15.75" x14ac:dyDescent="0.25">
      <c r="A32" s="8"/>
      <c r="B32" s="9" t="s">
        <v>60</v>
      </c>
      <c r="C32" s="10">
        <v>130</v>
      </c>
      <c r="D32" s="22">
        <v>140.12</v>
      </c>
      <c r="E32" s="10">
        <v>150</v>
      </c>
      <c r="F32" s="22">
        <v>182.5</v>
      </c>
      <c r="G32" s="10">
        <v>180</v>
      </c>
      <c r="H32" s="22">
        <v>221.4</v>
      </c>
    </row>
    <row r="33" spans="1:8" ht="18.75" x14ac:dyDescent="0.3">
      <c r="A33" s="9"/>
      <c r="B33" s="9" t="s">
        <v>19</v>
      </c>
      <c r="C33" s="48">
        <v>200</v>
      </c>
      <c r="D33" s="49">
        <v>240.3</v>
      </c>
      <c r="E33" s="48">
        <v>200</v>
      </c>
      <c r="F33" s="49">
        <v>240.3</v>
      </c>
      <c r="G33" s="48">
        <v>200</v>
      </c>
      <c r="H33" s="49">
        <v>240.3</v>
      </c>
    </row>
    <row r="34" spans="1:8" ht="15.75" x14ac:dyDescent="0.25">
      <c r="A34" s="8"/>
      <c r="B34" s="9" t="s">
        <v>22</v>
      </c>
      <c r="C34" s="20">
        <v>120</v>
      </c>
      <c r="D34" s="22">
        <v>56</v>
      </c>
      <c r="E34" s="80">
        <v>120</v>
      </c>
      <c r="F34" s="81">
        <v>56</v>
      </c>
      <c r="G34" s="10">
        <v>120</v>
      </c>
      <c r="H34" s="81">
        <v>56</v>
      </c>
    </row>
    <row r="35" spans="1:8" ht="31.5" x14ac:dyDescent="0.25">
      <c r="A35" s="9"/>
      <c r="B35" s="9" t="s">
        <v>24</v>
      </c>
      <c r="C35" s="26">
        <v>30</v>
      </c>
      <c r="D35" s="30">
        <v>67.5</v>
      </c>
      <c r="E35" s="26">
        <v>50</v>
      </c>
      <c r="F35" s="30">
        <v>90</v>
      </c>
      <c r="G35" s="26">
        <v>50</v>
      </c>
      <c r="H35" s="30">
        <v>90</v>
      </c>
    </row>
    <row r="36" spans="1:8" ht="15.75" x14ac:dyDescent="0.25">
      <c r="A36" s="9"/>
      <c r="B36" s="17" t="s">
        <v>3</v>
      </c>
      <c r="C36" s="10">
        <f>SUM(C31:C35)</f>
        <v>550</v>
      </c>
      <c r="D36" s="10">
        <f t="shared" ref="D36:H36" si="2">SUM(D31:D35)</f>
        <v>606.22</v>
      </c>
      <c r="E36" s="10">
        <f t="shared" si="2"/>
        <v>610</v>
      </c>
      <c r="F36" s="10">
        <f t="shared" si="2"/>
        <v>675.1</v>
      </c>
      <c r="G36" s="10">
        <f t="shared" si="2"/>
        <v>650</v>
      </c>
      <c r="H36" s="10">
        <f t="shared" si="2"/>
        <v>716.5</v>
      </c>
    </row>
    <row r="37" spans="1:8" s="5" customFormat="1" ht="15.75" x14ac:dyDescent="0.25">
      <c r="A37" s="11"/>
      <c r="B37" s="11" t="s">
        <v>8</v>
      </c>
      <c r="C37" s="11"/>
      <c r="D37" s="13">
        <f>D36/2100</f>
        <v>0.28867619047619048</v>
      </c>
      <c r="E37" s="11"/>
      <c r="F37" s="13">
        <f>F36/2400</f>
        <v>0.28129166666666666</v>
      </c>
      <c r="G37" s="11"/>
      <c r="H37" s="13">
        <f>H36/2800</f>
        <v>0.25589285714285714</v>
      </c>
    </row>
    <row r="38" spans="1:8" s="5" customFormat="1" ht="15.75" x14ac:dyDescent="0.25">
      <c r="A38" s="14"/>
      <c r="B38" s="14"/>
      <c r="C38" s="15"/>
      <c r="D38" s="16"/>
      <c r="E38" s="15"/>
      <c r="F38" s="16"/>
      <c r="G38" s="15"/>
      <c r="H38" s="58"/>
    </row>
    <row r="39" spans="1:8" s="5" customFormat="1" ht="15.75" x14ac:dyDescent="0.25">
      <c r="A39" s="14"/>
      <c r="B39" s="14"/>
      <c r="C39" s="15"/>
      <c r="D39" s="16"/>
      <c r="E39" s="15"/>
      <c r="F39" s="16"/>
      <c r="G39" s="15"/>
      <c r="H39" s="58"/>
    </row>
    <row r="40" spans="1:8" ht="15.75" x14ac:dyDescent="0.25">
      <c r="A40" s="59"/>
      <c r="B40" s="19" t="s">
        <v>37</v>
      </c>
      <c r="C40" s="18"/>
      <c r="D40" s="18"/>
      <c r="E40" s="18"/>
      <c r="F40" s="18"/>
      <c r="G40" s="18"/>
      <c r="H40" s="71"/>
    </row>
    <row r="41" spans="1:8" s="2" customFormat="1" ht="15.75" x14ac:dyDescent="0.25">
      <c r="A41" s="10">
        <v>1</v>
      </c>
      <c r="B41" s="10">
        <v>2</v>
      </c>
      <c r="C41" s="10">
        <v>3</v>
      </c>
      <c r="D41" s="10">
        <v>7</v>
      </c>
      <c r="E41" s="10">
        <v>8</v>
      </c>
      <c r="F41" s="10">
        <v>12</v>
      </c>
      <c r="G41" s="10">
        <v>13</v>
      </c>
      <c r="H41" s="103">
        <v>17</v>
      </c>
    </row>
    <row r="42" spans="1:8" ht="18.75" x14ac:dyDescent="0.3">
      <c r="A42" s="8"/>
      <c r="B42" s="9" t="s">
        <v>97</v>
      </c>
      <c r="C42" s="27">
        <v>70</v>
      </c>
      <c r="D42" s="45">
        <v>210.9</v>
      </c>
      <c r="E42" s="27">
        <v>90</v>
      </c>
      <c r="F42" s="45">
        <v>240.2</v>
      </c>
      <c r="G42" s="27">
        <v>100</v>
      </c>
      <c r="H42" s="45">
        <v>299.39999999999998</v>
      </c>
    </row>
    <row r="43" spans="1:8" ht="18.75" x14ac:dyDescent="0.3">
      <c r="A43" s="8"/>
      <c r="B43" s="9" t="s">
        <v>26</v>
      </c>
      <c r="C43" s="48">
        <v>20</v>
      </c>
      <c r="D43" s="49">
        <v>50.72</v>
      </c>
      <c r="E43" s="48">
        <v>20</v>
      </c>
      <c r="F43" s="49">
        <v>50.72</v>
      </c>
      <c r="G43" s="48">
        <v>20</v>
      </c>
      <c r="H43" s="49">
        <v>50.72</v>
      </c>
    </row>
    <row r="44" spans="1:8" ht="31.5" x14ac:dyDescent="0.25">
      <c r="A44" s="8"/>
      <c r="B44" s="9" t="s">
        <v>27</v>
      </c>
      <c r="C44" s="26">
        <v>130</v>
      </c>
      <c r="D44" s="30">
        <v>161.80000000000001</v>
      </c>
      <c r="E44" s="26">
        <v>150</v>
      </c>
      <c r="F44" s="30">
        <v>200.8</v>
      </c>
      <c r="G44" s="26">
        <v>180</v>
      </c>
      <c r="H44" s="30">
        <v>261.8</v>
      </c>
    </row>
    <row r="45" spans="1:8" ht="31.5" x14ac:dyDescent="0.25">
      <c r="A45" s="8"/>
      <c r="B45" s="9" t="s">
        <v>79</v>
      </c>
      <c r="C45" s="29">
        <v>20</v>
      </c>
      <c r="D45" s="83">
        <v>25</v>
      </c>
      <c r="E45" s="29">
        <v>25</v>
      </c>
      <c r="F45" s="83">
        <v>28</v>
      </c>
      <c r="G45" s="29">
        <v>30</v>
      </c>
      <c r="H45" s="83">
        <v>30</v>
      </c>
    </row>
    <row r="46" spans="1:8" ht="18.75" x14ac:dyDescent="0.25">
      <c r="A46" s="102"/>
      <c r="B46" s="9" t="s">
        <v>44</v>
      </c>
      <c r="C46" s="84">
        <v>200</v>
      </c>
      <c r="D46" s="93">
        <v>35.200000000000003</v>
      </c>
      <c r="E46" s="84">
        <v>200</v>
      </c>
      <c r="F46" s="93">
        <v>35.200000000000003</v>
      </c>
      <c r="G46" s="84">
        <v>200</v>
      </c>
      <c r="H46" s="93">
        <v>35.200000000000003</v>
      </c>
    </row>
    <row r="47" spans="1:8" ht="31.5" x14ac:dyDescent="0.25">
      <c r="A47" s="9"/>
      <c r="B47" s="9" t="s">
        <v>24</v>
      </c>
      <c r="C47" s="26">
        <v>30</v>
      </c>
      <c r="D47" s="30">
        <v>67.5</v>
      </c>
      <c r="E47" s="26">
        <v>50</v>
      </c>
      <c r="F47" s="30">
        <v>90</v>
      </c>
      <c r="G47" s="26">
        <v>50</v>
      </c>
      <c r="H47" s="30">
        <v>90</v>
      </c>
    </row>
    <row r="48" spans="1:8" ht="15.75" x14ac:dyDescent="0.25">
      <c r="A48" s="9"/>
      <c r="B48" s="17" t="s">
        <v>3</v>
      </c>
      <c r="C48" s="17">
        <f>SUM(C42:C47)</f>
        <v>470</v>
      </c>
      <c r="D48" s="17">
        <f t="shared" ref="D48:H48" si="3">SUM(D42:D47)</f>
        <v>551.12</v>
      </c>
      <c r="E48" s="17">
        <f t="shared" si="3"/>
        <v>535</v>
      </c>
      <c r="F48" s="17">
        <f t="shared" si="3"/>
        <v>644.92000000000007</v>
      </c>
      <c r="G48" s="17">
        <f t="shared" si="3"/>
        <v>580</v>
      </c>
      <c r="H48" s="17">
        <f t="shared" si="3"/>
        <v>767.12000000000012</v>
      </c>
    </row>
    <row r="49" spans="1:19" s="5" customFormat="1" ht="15.75" x14ac:dyDescent="0.25">
      <c r="A49" s="11"/>
      <c r="B49" s="11" t="s">
        <v>8</v>
      </c>
      <c r="C49" s="11"/>
      <c r="D49" s="13">
        <f>D48/2100</f>
        <v>0.26243809523809525</v>
      </c>
      <c r="E49" s="12"/>
      <c r="F49" s="13">
        <f>F48/2400</f>
        <v>0.26871666666666671</v>
      </c>
      <c r="G49" s="12"/>
      <c r="H49" s="13">
        <f>H48/2800</f>
        <v>0.27397142857142859</v>
      </c>
    </row>
    <row r="50" spans="1:19" s="5" customFormat="1" ht="15.75" x14ac:dyDescent="0.25">
      <c r="A50" s="14"/>
      <c r="B50" s="14"/>
      <c r="C50" s="14"/>
      <c r="D50" s="16"/>
      <c r="E50" s="15"/>
      <c r="F50" s="16"/>
      <c r="G50" s="15"/>
      <c r="H50" s="58"/>
    </row>
    <row r="51" spans="1:19" ht="15.75" x14ac:dyDescent="0.25">
      <c r="A51" s="59"/>
      <c r="B51" s="59"/>
      <c r="C51" s="59"/>
      <c r="D51" s="16"/>
      <c r="E51" s="15"/>
      <c r="F51" s="16"/>
      <c r="G51" s="15"/>
      <c r="H51" s="58"/>
    </row>
    <row r="52" spans="1:19" ht="15.75" x14ac:dyDescent="0.25">
      <c r="A52" s="59"/>
      <c r="B52" s="19" t="s">
        <v>38</v>
      </c>
      <c r="C52" s="59"/>
      <c r="D52" s="59"/>
      <c r="E52" s="59"/>
      <c r="F52" s="59"/>
      <c r="G52" s="59"/>
      <c r="H52" s="117"/>
    </row>
    <row r="53" spans="1:19" s="2" customFormat="1" ht="15.75" x14ac:dyDescent="0.25">
      <c r="A53" s="10">
        <v>1</v>
      </c>
      <c r="B53" s="10">
        <v>2</v>
      </c>
      <c r="C53" s="10">
        <v>3</v>
      </c>
      <c r="D53" s="10">
        <v>7</v>
      </c>
      <c r="E53" s="10">
        <v>8</v>
      </c>
      <c r="F53" s="10">
        <v>12</v>
      </c>
      <c r="G53" s="10">
        <v>13</v>
      </c>
      <c r="H53" s="103">
        <v>17</v>
      </c>
    </row>
    <row r="54" spans="1:19" ht="15.75" x14ac:dyDescent="0.25">
      <c r="A54" s="21"/>
      <c r="B54" s="9" t="s">
        <v>62</v>
      </c>
      <c r="C54" s="10">
        <v>200</v>
      </c>
      <c r="D54" s="22">
        <v>109</v>
      </c>
      <c r="E54" s="10">
        <v>250</v>
      </c>
      <c r="F54" s="22">
        <v>121</v>
      </c>
      <c r="G54" s="10">
        <v>300</v>
      </c>
      <c r="H54" s="22">
        <v>178</v>
      </c>
    </row>
    <row r="55" spans="1:19" ht="31.5" x14ac:dyDescent="0.25">
      <c r="A55" s="8"/>
      <c r="B55" s="28" t="s">
        <v>63</v>
      </c>
      <c r="C55" s="26">
        <v>50</v>
      </c>
      <c r="D55" s="30">
        <v>364.7</v>
      </c>
      <c r="E55" s="26">
        <v>50</v>
      </c>
      <c r="F55" s="30">
        <v>364.7</v>
      </c>
      <c r="G55" s="26">
        <v>50</v>
      </c>
      <c r="H55" s="30">
        <v>364.7</v>
      </c>
    </row>
    <row r="56" spans="1:19" s="7" customFormat="1" ht="21.6" customHeight="1" x14ac:dyDescent="0.25">
      <c r="A56" s="63"/>
      <c r="B56" s="142" t="s">
        <v>39</v>
      </c>
      <c r="C56" s="112">
        <v>200</v>
      </c>
      <c r="D56" s="113">
        <v>68.5</v>
      </c>
      <c r="E56" s="112">
        <v>200</v>
      </c>
      <c r="F56" s="113">
        <v>68.5</v>
      </c>
      <c r="G56" s="112">
        <v>200</v>
      </c>
      <c r="H56" s="113">
        <v>68.5</v>
      </c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</row>
    <row r="57" spans="1:19" ht="31.5" x14ac:dyDescent="0.25">
      <c r="A57" s="9"/>
      <c r="B57" s="9" t="s">
        <v>24</v>
      </c>
      <c r="C57" s="10">
        <v>30</v>
      </c>
      <c r="D57" s="30">
        <v>67.5</v>
      </c>
      <c r="E57" s="26">
        <v>50</v>
      </c>
      <c r="F57" s="30">
        <v>90</v>
      </c>
      <c r="G57" s="26">
        <v>50</v>
      </c>
      <c r="H57" s="30">
        <v>90</v>
      </c>
    </row>
    <row r="58" spans="1:19" ht="15.75" x14ac:dyDescent="0.25">
      <c r="A58" s="9"/>
      <c r="B58" s="17" t="s">
        <v>3</v>
      </c>
      <c r="C58" s="26">
        <f>SUM(C54:C57)</f>
        <v>480</v>
      </c>
      <c r="D58" s="26">
        <f t="shared" ref="D58:H58" si="4">SUM(D54:D57)</f>
        <v>609.70000000000005</v>
      </c>
      <c r="E58" s="26">
        <f t="shared" si="4"/>
        <v>550</v>
      </c>
      <c r="F58" s="26">
        <f t="shared" si="4"/>
        <v>644.20000000000005</v>
      </c>
      <c r="G58" s="26">
        <f t="shared" si="4"/>
        <v>600</v>
      </c>
      <c r="H58" s="26">
        <f t="shared" si="4"/>
        <v>701.2</v>
      </c>
    </row>
    <row r="59" spans="1:19" s="5" customFormat="1" ht="15.75" x14ac:dyDescent="0.25">
      <c r="A59" s="11"/>
      <c r="B59" s="11" t="s">
        <v>8</v>
      </c>
      <c r="C59" s="11"/>
      <c r="D59" s="13">
        <f>D58/2100</f>
        <v>0.29033333333333333</v>
      </c>
      <c r="E59" s="11"/>
      <c r="F59" s="13">
        <f>F58/2400</f>
        <v>0.26841666666666669</v>
      </c>
      <c r="G59" s="11"/>
      <c r="H59" s="13">
        <f>H58/2800</f>
        <v>0.25042857142857144</v>
      </c>
    </row>
    <row r="60" spans="1:19" ht="15.75" x14ac:dyDescent="0.25">
      <c r="A60" s="59"/>
      <c r="B60" s="18"/>
      <c r="C60" s="59"/>
      <c r="D60" s="18"/>
      <c r="E60" s="18"/>
      <c r="F60" s="18"/>
      <c r="G60" s="18"/>
      <c r="H60" s="71"/>
    </row>
    <row r="61" spans="1:19" ht="15.75" x14ac:dyDescent="0.25">
      <c r="A61" s="59"/>
      <c r="B61" s="94" t="s">
        <v>10</v>
      </c>
      <c r="C61" s="95"/>
      <c r="D61" s="95"/>
      <c r="E61" s="95"/>
      <c r="F61" s="59"/>
      <c r="G61" s="59"/>
      <c r="H61" s="117"/>
    </row>
    <row r="62" spans="1:19" ht="15.75" x14ac:dyDescent="0.25">
      <c r="A62" s="59"/>
      <c r="B62" s="96" t="s">
        <v>9</v>
      </c>
      <c r="C62" s="95"/>
      <c r="D62" s="95"/>
      <c r="E62" s="95"/>
      <c r="F62" s="59"/>
      <c r="G62" s="59"/>
      <c r="H62" s="117"/>
    </row>
    <row r="63" spans="1:19" x14ac:dyDescent="0.25">
      <c r="A63" s="105"/>
      <c r="B63" s="106"/>
      <c r="C63" s="107"/>
      <c r="D63" s="107"/>
      <c r="E63" s="107"/>
      <c r="F63" s="105"/>
      <c r="G63" s="105"/>
      <c r="H63" s="108"/>
    </row>
    <row r="64" spans="1:19" x14ac:dyDescent="0.25">
      <c r="A64" s="105"/>
      <c r="B64" s="106"/>
      <c r="C64" s="107"/>
      <c r="D64" s="107"/>
      <c r="E64" s="107"/>
      <c r="F64" s="105"/>
      <c r="G64" s="105"/>
      <c r="H64" s="108"/>
    </row>
    <row r="65" spans="1:8" x14ac:dyDescent="0.25">
      <c r="A65" s="108"/>
      <c r="B65" s="108"/>
      <c r="C65" s="108"/>
      <c r="D65" s="108"/>
      <c r="E65" s="108"/>
      <c r="F65" s="108"/>
      <c r="G65" s="108"/>
      <c r="H65" s="108"/>
    </row>
    <row r="66" spans="1:8" x14ac:dyDescent="0.25">
      <c r="A66" s="108"/>
      <c r="B66" s="108"/>
      <c r="C66" s="108"/>
      <c r="D66" s="108"/>
      <c r="E66" s="108"/>
      <c r="F66" s="108"/>
      <c r="G66" s="108"/>
      <c r="H66" s="108"/>
    </row>
    <row r="67" spans="1:8" x14ac:dyDescent="0.25">
      <c r="A67" s="108"/>
      <c r="B67" s="108"/>
      <c r="C67" s="108"/>
      <c r="D67" s="108"/>
      <c r="E67" s="108"/>
      <c r="F67" s="108"/>
      <c r="G67" s="108"/>
      <c r="H67" s="108"/>
    </row>
    <row r="68" spans="1:8" x14ac:dyDescent="0.25">
      <c r="A68" s="108"/>
      <c r="B68" s="108"/>
      <c r="C68" s="108"/>
      <c r="D68" s="108"/>
      <c r="E68" s="108"/>
      <c r="F68" s="108"/>
      <c r="G68" s="108"/>
      <c r="H68" s="108"/>
    </row>
    <row r="69" spans="1:8" x14ac:dyDescent="0.25">
      <c r="A69" s="108"/>
      <c r="B69" s="108"/>
      <c r="C69" s="108"/>
      <c r="D69" s="108"/>
      <c r="E69" s="108"/>
      <c r="F69" s="108"/>
      <c r="G69" s="108"/>
      <c r="H69" s="108"/>
    </row>
    <row r="70" spans="1:8" x14ac:dyDescent="0.25">
      <c r="A70" s="108"/>
      <c r="B70" s="108"/>
      <c r="C70" s="108"/>
      <c r="D70" s="108"/>
      <c r="E70" s="108"/>
      <c r="F70" s="108"/>
      <c r="G70" s="108"/>
      <c r="H70" s="108"/>
    </row>
    <row r="71" spans="1:8" x14ac:dyDescent="0.25">
      <c r="A71" s="108"/>
      <c r="B71" s="108"/>
      <c r="C71" s="108"/>
      <c r="D71" s="108"/>
      <c r="E71" s="108"/>
      <c r="F71" s="108"/>
      <c r="G71" s="108"/>
      <c r="H71" s="108"/>
    </row>
    <row r="72" spans="1:8" x14ac:dyDescent="0.25">
      <c r="A72" s="108"/>
      <c r="B72" s="108"/>
      <c r="C72" s="108"/>
      <c r="D72" s="108"/>
      <c r="E72" s="108"/>
      <c r="F72" s="108"/>
      <c r="G72" s="108"/>
      <c r="H72" s="108"/>
    </row>
  </sheetData>
  <mergeCells count="4">
    <mergeCell ref="A5:A6"/>
    <mergeCell ref="C5:D5"/>
    <mergeCell ref="E5:F5"/>
    <mergeCell ref="G5:H5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1"/>
  <sheetViews>
    <sheetView view="pageBreakPreview" topLeftCell="A25" zoomScale="93" zoomScaleNormal="112" zoomScaleSheetLayoutView="93" workbookViewId="0">
      <selection activeCell="D36" sqref="D36"/>
    </sheetView>
  </sheetViews>
  <sheetFormatPr defaultRowHeight="15" x14ac:dyDescent="0.25"/>
  <cols>
    <col min="1" max="1" width="29.7109375" customWidth="1"/>
    <col min="2" max="2" width="11.28515625" customWidth="1"/>
    <col min="3" max="3" width="9.7109375" customWidth="1"/>
    <col min="4" max="4" width="11.5703125" customWidth="1"/>
    <col min="5" max="5" width="10.85546875" customWidth="1"/>
    <col min="6" max="6" width="11.28515625" customWidth="1"/>
    <col min="7" max="7" width="13.85546875" customWidth="1"/>
  </cols>
  <sheetData>
    <row r="1" spans="1:9" ht="15.75" x14ac:dyDescent="0.25">
      <c r="A1" s="117"/>
      <c r="B1" s="117"/>
      <c r="C1" s="117"/>
      <c r="D1" s="117"/>
      <c r="E1" s="117"/>
      <c r="F1" s="117"/>
      <c r="G1" s="117"/>
      <c r="H1" s="159"/>
      <c r="I1" s="159"/>
    </row>
    <row r="2" spans="1:9" ht="15.75" x14ac:dyDescent="0.25">
      <c r="A2" s="37" t="s">
        <v>16</v>
      </c>
      <c r="B2" s="38"/>
      <c r="C2" s="117"/>
      <c r="D2" s="117"/>
      <c r="E2" s="117"/>
      <c r="F2" s="117"/>
      <c r="G2" s="117"/>
      <c r="H2" s="159"/>
      <c r="I2" s="159"/>
    </row>
    <row r="3" spans="1:9" ht="15.75" x14ac:dyDescent="0.25">
      <c r="A3" s="117"/>
      <c r="B3" s="117"/>
      <c r="C3" s="38"/>
      <c r="D3" s="38"/>
      <c r="E3" s="117"/>
      <c r="F3" s="117"/>
      <c r="G3" s="117"/>
      <c r="H3" s="159"/>
      <c r="I3" s="159"/>
    </row>
    <row r="4" spans="1:9" ht="15.75" x14ac:dyDescent="0.25">
      <c r="A4" s="37"/>
      <c r="B4" s="117"/>
      <c r="C4" s="38"/>
      <c r="D4" s="38"/>
      <c r="E4" s="38"/>
      <c r="F4" s="38"/>
      <c r="G4" s="117"/>
      <c r="H4" s="159"/>
      <c r="I4" s="159"/>
    </row>
    <row r="5" spans="1:9" ht="15.75" x14ac:dyDescent="0.25">
      <c r="A5" s="37" t="s">
        <v>95</v>
      </c>
      <c r="B5" s="117"/>
      <c r="C5" s="117"/>
      <c r="D5" s="117"/>
      <c r="E5" s="117"/>
      <c r="F5" s="117"/>
      <c r="G5" s="117"/>
      <c r="H5" s="159"/>
      <c r="I5" s="159"/>
    </row>
    <row r="6" spans="1:9" ht="15.75" x14ac:dyDescent="0.25">
      <c r="A6" s="39"/>
      <c r="B6" s="165" t="s">
        <v>0</v>
      </c>
      <c r="C6" s="173"/>
      <c r="D6" s="165" t="s">
        <v>29</v>
      </c>
      <c r="E6" s="173"/>
      <c r="F6" s="165" t="s">
        <v>30</v>
      </c>
      <c r="G6" s="173"/>
      <c r="H6" s="159"/>
      <c r="I6" s="159"/>
    </row>
    <row r="7" spans="1:9" ht="15.75" x14ac:dyDescent="0.25">
      <c r="A7" s="40" t="s">
        <v>1</v>
      </c>
      <c r="B7" s="41" t="s">
        <v>12</v>
      </c>
      <c r="C7" s="41" t="s">
        <v>13</v>
      </c>
      <c r="D7" s="41" t="s">
        <v>12</v>
      </c>
      <c r="E7" s="41" t="s">
        <v>13</v>
      </c>
      <c r="F7" s="41" t="s">
        <v>12</v>
      </c>
      <c r="G7" s="41" t="s">
        <v>13</v>
      </c>
      <c r="H7" s="159"/>
      <c r="I7" s="159"/>
    </row>
    <row r="8" spans="1:9" ht="15.75" x14ac:dyDescent="0.25">
      <c r="A8" s="42">
        <v>2</v>
      </c>
      <c r="B8" s="42">
        <v>3</v>
      </c>
      <c r="C8" s="42">
        <v>7</v>
      </c>
      <c r="D8" s="42">
        <v>8</v>
      </c>
      <c r="E8" s="42">
        <v>12</v>
      </c>
      <c r="F8" s="42">
        <v>13</v>
      </c>
      <c r="G8" s="43">
        <v>17</v>
      </c>
      <c r="H8" s="159"/>
      <c r="I8" s="159"/>
    </row>
    <row r="9" spans="1:9" ht="30.75" customHeight="1" x14ac:dyDescent="0.25">
      <c r="A9" s="118" t="s">
        <v>75</v>
      </c>
      <c r="B9" s="69">
        <v>60</v>
      </c>
      <c r="C9" s="120">
        <v>20.9</v>
      </c>
      <c r="D9" s="121">
        <v>80</v>
      </c>
      <c r="E9" s="119">
        <v>29</v>
      </c>
      <c r="F9" s="121">
        <v>100</v>
      </c>
      <c r="G9" s="122">
        <v>36</v>
      </c>
      <c r="H9" s="159"/>
      <c r="I9" s="159"/>
    </row>
    <row r="10" spans="1:9" ht="15.75" x14ac:dyDescent="0.25">
      <c r="A10" s="9" t="s">
        <v>17</v>
      </c>
      <c r="B10" s="10">
        <v>200</v>
      </c>
      <c r="C10" s="22">
        <v>322.2</v>
      </c>
      <c r="D10" s="10">
        <v>220</v>
      </c>
      <c r="E10" s="22">
        <v>354.1</v>
      </c>
      <c r="F10" s="10">
        <v>250</v>
      </c>
      <c r="G10" s="22">
        <v>397.8</v>
      </c>
      <c r="H10" s="159"/>
      <c r="I10" s="159"/>
    </row>
    <row r="11" spans="1:9" ht="18.75" x14ac:dyDescent="0.3">
      <c r="A11" s="9" t="s">
        <v>19</v>
      </c>
      <c r="B11" s="48">
        <v>200</v>
      </c>
      <c r="C11" s="49">
        <v>240.3</v>
      </c>
      <c r="D11" s="48">
        <v>200</v>
      </c>
      <c r="E11" s="49">
        <v>240.3</v>
      </c>
      <c r="F11" s="48">
        <v>200</v>
      </c>
      <c r="G11" s="49">
        <v>240.3</v>
      </c>
      <c r="H11" s="159"/>
      <c r="I11" s="159"/>
    </row>
    <row r="12" spans="1:9" ht="15.75" x14ac:dyDescent="0.25">
      <c r="A12" s="44" t="s">
        <v>31</v>
      </c>
      <c r="B12" s="50">
        <v>120</v>
      </c>
      <c r="C12" s="51">
        <v>67.2</v>
      </c>
      <c r="D12" s="50">
        <v>120</v>
      </c>
      <c r="E12" s="51">
        <v>67.2</v>
      </c>
      <c r="F12" s="50">
        <v>120</v>
      </c>
      <c r="G12" s="51">
        <v>67.2</v>
      </c>
      <c r="H12" s="159"/>
      <c r="I12" s="159"/>
    </row>
    <row r="13" spans="1:9" ht="31.5" x14ac:dyDescent="0.25">
      <c r="A13" s="44" t="s">
        <v>45</v>
      </c>
      <c r="B13" s="69">
        <v>30</v>
      </c>
      <c r="C13" s="70">
        <v>67.5</v>
      </c>
      <c r="D13" s="69">
        <v>50</v>
      </c>
      <c r="E13" s="70">
        <v>112.5</v>
      </c>
      <c r="F13" s="69">
        <v>50</v>
      </c>
      <c r="G13" s="124">
        <v>112.5</v>
      </c>
      <c r="H13" s="159"/>
      <c r="I13" s="159"/>
    </row>
    <row r="14" spans="1:9" ht="15.75" x14ac:dyDescent="0.25">
      <c r="A14" s="52" t="s">
        <v>3</v>
      </c>
      <c r="B14" s="50">
        <f>SUM(B9:B13)</f>
        <v>610</v>
      </c>
      <c r="C14" s="50">
        <f t="shared" ref="C14:G14" si="0">SUM(C9:C13)</f>
        <v>718.1</v>
      </c>
      <c r="D14" s="50">
        <f t="shared" si="0"/>
        <v>670</v>
      </c>
      <c r="E14" s="50">
        <f t="shared" si="0"/>
        <v>803.10000000000014</v>
      </c>
      <c r="F14" s="50">
        <f t="shared" si="0"/>
        <v>720</v>
      </c>
      <c r="G14" s="50">
        <f t="shared" si="0"/>
        <v>853.80000000000007</v>
      </c>
      <c r="H14" s="159"/>
      <c r="I14" s="159"/>
    </row>
    <row r="15" spans="1:9" ht="15.75" x14ac:dyDescent="0.25">
      <c r="A15" s="54" t="s">
        <v>8</v>
      </c>
      <c r="B15" s="55"/>
      <c r="C15" s="56">
        <f>C14/2100</f>
        <v>0.34195238095238095</v>
      </c>
      <c r="D15" s="57"/>
      <c r="E15" s="56">
        <f>E14/2400</f>
        <v>0.33462500000000006</v>
      </c>
      <c r="F15" s="57"/>
      <c r="G15" s="56">
        <f>G14/2800</f>
        <v>0.30492857142857144</v>
      </c>
      <c r="H15" s="159"/>
      <c r="I15" s="159"/>
    </row>
    <row r="16" spans="1:9" ht="15.75" x14ac:dyDescent="0.25">
      <c r="A16" s="14"/>
      <c r="B16" s="15"/>
      <c r="C16" s="16"/>
      <c r="D16" s="15"/>
      <c r="E16" s="16"/>
      <c r="F16" s="15"/>
      <c r="G16" s="58"/>
      <c r="H16" s="159"/>
      <c r="I16" s="159"/>
    </row>
    <row r="17" spans="1:9" ht="15.75" x14ac:dyDescent="0.25">
      <c r="A17" s="14"/>
      <c r="B17" s="18"/>
      <c r="C17" s="18"/>
      <c r="D17" s="18"/>
      <c r="E17" s="16"/>
      <c r="F17" s="18"/>
      <c r="G17" s="58"/>
      <c r="H17" s="159"/>
      <c r="I17" s="159"/>
    </row>
    <row r="18" spans="1:9" ht="15.75" x14ac:dyDescent="0.25">
      <c r="A18" s="19" t="s">
        <v>42</v>
      </c>
      <c r="B18" s="18"/>
      <c r="C18" s="15"/>
      <c r="D18" s="18"/>
      <c r="E18" s="15"/>
      <c r="F18" s="18"/>
      <c r="G18" s="60"/>
      <c r="H18" s="159"/>
      <c r="I18" s="159"/>
    </row>
    <row r="19" spans="1:9" ht="15.75" x14ac:dyDescent="0.25">
      <c r="A19" s="61">
        <v>2</v>
      </c>
      <c r="B19" s="61">
        <v>3</v>
      </c>
      <c r="C19" s="61">
        <v>7</v>
      </c>
      <c r="D19" s="61">
        <v>8</v>
      </c>
      <c r="E19" s="61">
        <v>12</v>
      </c>
      <c r="F19" s="61">
        <v>13</v>
      </c>
      <c r="G19" s="62">
        <v>17</v>
      </c>
      <c r="H19" s="159"/>
      <c r="I19" s="159"/>
    </row>
    <row r="20" spans="1:9" ht="31.5" x14ac:dyDescent="0.25">
      <c r="A20" s="44" t="s">
        <v>50</v>
      </c>
      <c r="B20" s="64">
        <v>200</v>
      </c>
      <c r="C20" s="65">
        <v>350.9</v>
      </c>
      <c r="D20" s="64">
        <v>220</v>
      </c>
      <c r="E20" s="65">
        <v>380.7</v>
      </c>
      <c r="F20" s="64">
        <v>250</v>
      </c>
      <c r="G20" s="65">
        <v>483.7</v>
      </c>
      <c r="H20" s="159"/>
      <c r="I20" s="159"/>
    </row>
    <row r="21" spans="1:9" ht="25.5" customHeight="1" x14ac:dyDescent="0.25">
      <c r="A21" s="123" t="s">
        <v>34</v>
      </c>
      <c r="B21" s="84">
        <v>200</v>
      </c>
      <c r="C21" s="87">
        <v>71.3</v>
      </c>
      <c r="D21" s="84">
        <v>200</v>
      </c>
      <c r="E21" s="87">
        <v>71.3</v>
      </c>
      <c r="F21" s="84">
        <v>200</v>
      </c>
      <c r="G21" s="87">
        <v>71.3</v>
      </c>
      <c r="H21" s="159"/>
      <c r="I21" s="159"/>
    </row>
    <row r="22" spans="1:9" ht="31.5" x14ac:dyDescent="0.25">
      <c r="A22" s="74" t="s">
        <v>45</v>
      </c>
      <c r="B22" s="69">
        <v>30</v>
      </c>
      <c r="C22" s="70">
        <v>67.5</v>
      </c>
      <c r="D22" s="69">
        <v>50</v>
      </c>
      <c r="E22" s="70">
        <v>112.5</v>
      </c>
      <c r="F22" s="69">
        <v>50</v>
      </c>
      <c r="G22" s="124">
        <v>112.5</v>
      </c>
      <c r="H22" s="159"/>
      <c r="I22" s="159"/>
    </row>
    <row r="23" spans="1:9" ht="18.75" x14ac:dyDescent="0.3">
      <c r="A23" s="9" t="s">
        <v>56</v>
      </c>
      <c r="B23" s="34">
        <v>20</v>
      </c>
      <c r="C23" s="49">
        <v>42.1</v>
      </c>
      <c r="D23" s="35">
        <v>20</v>
      </c>
      <c r="E23" s="49">
        <v>42.1</v>
      </c>
      <c r="F23" s="35">
        <v>20</v>
      </c>
      <c r="G23" s="49">
        <v>42.1</v>
      </c>
      <c r="H23" s="159"/>
      <c r="I23" s="159"/>
    </row>
    <row r="24" spans="1:9" ht="15.75" x14ac:dyDescent="0.25">
      <c r="A24" s="52" t="s">
        <v>3</v>
      </c>
      <c r="B24" s="50">
        <f>SUM(B20:B23)</f>
        <v>450</v>
      </c>
      <c r="C24" s="50">
        <f t="shared" ref="C24:G24" si="1">SUM(C20:C23)</f>
        <v>531.79999999999995</v>
      </c>
      <c r="D24" s="50">
        <f t="shared" si="1"/>
        <v>490</v>
      </c>
      <c r="E24" s="50">
        <f t="shared" si="1"/>
        <v>606.6</v>
      </c>
      <c r="F24" s="50">
        <f t="shared" si="1"/>
        <v>520</v>
      </c>
      <c r="G24" s="50">
        <f t="shared" si="1"/>
        <v>709.6</v>
      </c>
      <c r="H24" s="159"/>
      <c r="I24" s="159"/>
    </row>
    <row r="25" spans="1:9" ht="15.75" x14ac:dyDescent="0.25">
      <c r="A25" s="54" t="s">
        <v>8</v>
      </c>
      <c r="B25" s="55"/>
      <c r="C25" s="56">
        <f>C24/2100</f>
        <v>0.25323809523809521</v>
      </c>
      <c r="D25" s="55"/>
      <c r="E25" s="56">
        <f>E24/2400</f>
        <v>0.25275000000000003</v>
      </c>
      <c r="F25" s="55"/>
      <c r="G25" s="56">
        <f>G24/2800</f>
        <v>0.25342857142857145</v>
      </c>
      <c r="H25" s="159"/>
      <c r="I25" s="159"/>
    </row>
    <row r="26" spans="1:9" ht="15.75" x14ac:dyDescent="0.25">
      <c r="A26" s="14"/>
      <c r="B26" s="15"/>
      <c r="C26" s="16"/>
      <c r="D26" s="15"/>
      <c r="E26" s="16"/>
      <c r="F26" s="15"/>
      <c r="G26" s="58"/>
      <c r="H26" s="159"/>
      <c r="I26" s="159"/>
    </row>
    <row r="27" spans="1:9" ht="15.75" x14ac:dyDescent="0.25">
      <c r="A27" s="14"/>
      <c r="B27" s="18"/>
      <c r="C27" s="18"/>
      <c r="D27" s="18"/>
      <c r="E27" s="16"/>
      <c r="F27" s="15"/>
      <c r="G27" s="58"/>
      <c r="H27" s="159"/>
      <c r="I27" s="159"/>
    </row>
    <row r="28" spans="1:9" ht="15.75" x14ac:dyDescent="0.25">
      <c r="A28" s="19" t="s">
        <v>43</v>
      </c>
      <c r="B28" s="18"/>
      <c r="C28" s="18"/>
      <c r="D28" s="18"/>
      <c r="E28" s="18"/>
      <c r="F28" s="18"/>
      <c r="G28" s="71"/>
      <c r="H28" s="159"/>
      <c r="I28" s="159"/>
    </row>
    <row r="29" spans="1:9" ht="15.75" x14ac:dyDescent="0.25">
      <c r="A29" s="61">
        <v>2</v>
      </c>
      <c r="B29" s="61">
        <v>3</v>
      </c>
      <c r="C29" s="72">
        <v>7</v>
      </c>
      <c r="D29" s="72">
        <v>8</v>
      </c>
      <c r="E29" s="72">
        <v>12</v>
      </c>
      <c r="F29" s="72">
        <v>13</v>
      </c>
      <c r="G29" s="73">
        <v>17</v>
      </c>
      <c r="H29" s="159"/>
      <c r="I29" s="159"/>
    </row>
    <row r="30" spans="1:9" ht="18.75" x14ac:dyDescent="0.3">
      <c r="A30" s="44" t="s">
        <v>99</v>
      </c>
      <c r="B30" s="125">
        <v>70</v>
      </c>
      <c r="C30" s="49">
        <v>141.1</v>
      </c>
      <c r="D30" s="35">
        <v>90</v>
      </c>
      <c r="E30" s="49">
        <v>167.1</v>
      </c>
      <c r="F30" s="35">
        <v>100</v>
      </c>
      <c r="G30" s="49">
        <v>199.1</v>
      </c>
      <c r="H30" s="159"/>
      <c r="I30" s="159"/>
    </row>
    <row r="31" spans="1:9" ht="21" customHeight="1" x14ac:dyDescent="0.25">
      <c r="A31" s="74" t="s">
        <v>76</v>
      </c>
      <c r="B31" s="10">
        <v>130</v>
      </c>
      <c r="C31" s="22">
        <v>140.12</v>
      </c>
      <c r="D31" s="10">
        <v>150</v>
      </c>
      <c r="E31" s="22">
        <v>182.5</v>
      </c>
      <c r="F31" s="10">
        <v>180</v>
      </c>
      <c r="G31" s="22">
        <v>221.4</v>
      </c>
      <c r="H31" s="159"/>
      <c r="I31" s="159"/>
    </row>
    <row r="32" spans="1:9" ht="30" customHeight="1" x14ac:dyDescent="0.25">
      <c r="A32" s="9" t="s">
        <v>79</v>
      </c>
      <c r="B32" s="29">
        <v>20</v>
      </c>
      <c r="C32" s="83">
        <v>25</v>
      </c>
      <c r="D32" s="29">
        <v>25</v>
      </c>
      <c r="E32" s="83">
        <v>28</v>
      </c>
      <c r="F32" s="29">
        <v>30</v>
      </c>
      <c r="G32" s="83">
        <v>30</v>
      </c>
      <c r="H32" s="159"/>
      <c r="I32" s="159"/>
    </row>
    <row r="33" spans="1:9" ht="21.95" customHeight="1" x14ac:dyDescent="0.3">
      <c r="A33" s="9" t="s">
        <v>56</v>
      </c>
      <c r="B33" s="34">
        <v>20</v>
      </c>
      <c r="C33" s="49">
        <v>42.1</v>
      </c>
      <c r="D33" s="35">
        <v>20</v>
      </c>
      <c r="E33" s="49">
        <v>42.1</v>
      </c>
      <c r="F33" s="35">
        <v>20</v>
      </c>
      <c r="G33" s="49">
        <v>42.1</v>
      </c>
      <c r="H33" s="159"/>
      <c r="I33" s="159"/>
    </row>
    <row r="34" spans="1:9" ht="19.5" customHeight="1" x14ac:dyDescent="0.25">
      <c r="A34" s="74" t="s">
        <v>18</v>
      </c>
      <c r="B34" s="64">
        <v>200</v>
      </c>
      <c r="C34" s="90">
        <v>42.8</v>
      </c>
      <c r="D34" s="91">
        <v>200</v>
      </c>
      <c r="E34" s="90">
        <v>42.8</v>
      </c>
      <c r="F34" s="91">
        <v>200</v>
      </c>
      <c r="G34" s="90">
        <v>42.8</v>
      </c>
      <c r="H34" s="159"/>
      <c r="I34" s="159"/>
    </row>
    <row r="35" spans="1:9" ht="15.75" x14ac:dyDescent="0.25">
      <c r="A35" s="44" t="s">
        <v>48</v>
      </c>
      <c r="B35" s="50">
        <v>120</v>
      </c>
      <c r="C35" s="53">
        <v>67.2</v>
      </c>
      <c r="D35" s="50">
        <v>120</v>
      </c>
      <c r="E35" s="53">
        <v>67.2</v>
      </c>
      <c r="F35" s="50">
        <v>120</v>
      </c>
      <c r="G35" s="53">
        <v>67.2</v>
      </c>
      <c r="H35" s="159"/>
      <c r="I35" s="159"/>
    </row>
    <row r="36" spans="1:9" ht="31.5" x14ac:dyDescent="0.25">
      <c r="A36" s="44" t="s">
        <v>45</v>
      </c>
      <c r="B36" s="50">
        <v>30</v>
      </c>
      <c r="C36" s="53">
        <v>67.5</v>
      </c>
      <c r="D36" s="50">
        <v>50</v>
      </c>
      <c r="E36" s="53">
        <v>112.5</v>
      </c>
      <c r="F36" s="50">
        <v>50</v>
      </c>
      <c r="G36" s="53">
        <v>112.5</v>
      </c>
      <c r="H36" s="159"/>
      <c r="I36" s="159"/>
    </row>
    <row r="37" spans="1:9" ht="15.75" x14ac:dyDescent="0.25">
      <c r="A37" s="52" t="s">
        <v>3</v>
      </c>
      <c r="B37" s="50">
        <f>SUM(B30:B36)</f>
        <v>590</v>
      </c>
      <c r="C37" s="50">
        <f t="shared" ref="C37:G37" si="2">SUM(C30:C36)</f>
        <v>525.82000000000005</v>
      </c>
      <c r="D37" s="50">
        <f t="shared" si="2"/>
        <v>655</v>
      </c>
      <c r="E37" s="50">
        <f t="shared" si="2"/>
        <v>642.20000000000005</v>
      </c>
      <c r="F37" s="50">
        <f t="shared" si="2"/>
        <v>700</v>
      </c>
      <c r="G37" s="50">
        <f t="shared" si="2"/>
        <v>715.1</v>
      </c>
      <c r="H37" s="159"/>
      <c r="I37" s="159"/>
    </row>
    <row r="38" spans="1:9" ht="15.75" x14ac:dyDescent="0.25">
      <c r="A38" s="54" t="s">
        <v>8</v>
      </c>
      <c r="B38" s="55"/>
      <c r="C38" s="56">
        <f>C37/2100</f>
        <v>0.25039047619047622</v>
      </c>
      <c r="D38" s="55"/>
      <c r="E38" s="56">
        <f>E37/2400</f>
        <v>0.26758333333333334</v>
      </c>
      <c r="F38" s="55"/>
      <c r="G38" s="56">
        <f>G37/2800</f>
        <v>0.25539285714285714</v>
      </c>
      <c r="H38" s="159"/>
      <c r="I38" s="159"/>
    </row>
    <row r="39" spans="1:9" ht="15.75" x14ac:dyDescent="0.25">
      <c r="A39" s="14"/>
      <c r="B39" s="15"/>
      <c r="C39" s="16"/>
      <c r="D39" s="15"/>
      <c r="E39" s="16"/>
      <c r="F39" s="15"/>
      <c r="G39" s="58"/>
      <c r="H39" s="159"/>
      <c r="I39" s="159"/>
    </row>
    <row r="40" spans="1:9" ht="15.75" x14ac:dyDescent="0.25">
      <c r="A40" s="14"/>
      <c r="B40" s="15"/>
      <c r="C40" s="16"/>
      <c r="D40" s="15"/>
      <c r="E40" s="16"/>
      <c r="F40" s="15"/>
      <c r="G40" s="58"/>
      <c r="H40" s="159"/>
      <c r="I40" s="159"/>
    </row>
    <row r="41" spans="1:9" ht="15.75" x14ac:dyDescent="0.25">
      <c r="A41" s="19" t="s">
        <v>94</v>
      </c>
      <c r="B41" s="18"/>
      <c r="C41" s="18"/>
      <c r="D41" s="18"/>
      <c r="E41" s="18"/>
      <c r="F41" s="18"/>
      <c r="G41" s="71"/>
      <c r="H41" s="159"/>
      <c r="I41" s="159"/>
    </row>
    <row r="42" spans="1:9" ht="15.75" x14ac:dyDescent="0.25">
      <c r="A42" s="61">
        <v>2</v>
      </c>
      <c r="B42" s="72">
        <v>3</v>
      </c>
      <c r="C42" s="72">
        <v>7</v>
      </c>
      <c r="D42" s="72">
        <v>8</v>
      </c>
      <c r="E42" s="72">
        <v>12</v>
      </c>
      <c r="F42" s="72">
        <v>13</v>
      </c>
      <c r="G42" s="73">
        <v>17</v>
      </c>
      <c r="H42" s="159"/>
      <c r="I42" s="159"/>
    </row>
    <row r="43" spans="1:9" ht="32.25" x14ac:dyDescent="0.3">
      <c r="A43" s="126" t="s">
        <v>77</v>
      </c>
      <c r="B43" s="48">
        <v>70</v>
      </c>
      <c r="C43" s="127">
        <v>290.10000000000002</v>
      </c>
      <c r="D43" s="48">
        <v>90</v>
      </c>
      <c r="E43" s="127">
        <v>299.39999999999998</v>
      </c>
      <c r="F43" s="48">
        <v>100</v>
      </c>
      <c r="G43" s="127">
        <v>379.4</v>
      </c>
      <c r="H43" s="159"/>
      <c r="I43" s="159"/>
    </row>
    <row r="44" spans="1:9" ht="31.5" x14ac:dyDescent="0.25">
      <c r="A44" s="9" t="s">
        <v>27</v>
      </c>
      <c r="B44" s="26">
        <v>130</v>
      </c>
      <c r="C44" s="30">
        <v>104.3</v>
      </c>
      <c r="D44" s="26">
        <v>150</v>
      </c>
      <c r="E44" s="30">
        <v>136.4</v>
      </c>
      <c r="F44" s="26">
        <v>180</v>
      </c>
      <c r="G44" s="30">
        <v>141.80000000000001</v>
      </c>
      <c r="H44" s="159"/>
      <c r="I44" s="159"/>
    </row>
    <row r="45" spans="1:9" ht="18.75" x14ac:dyDescent="0.25">
      <c r="A45" s="111" t="s">
        <v>39</v>
      </c>
      <c r="B45" s="112">
        <v>200</v>
      </c>
      <c r="C45" s="113">
        <v>68.5</v>
      </c>
      <c r="D45" s="112">
        <v>200</v>
      </c>
      <c r="E45" s="113">
        <v>68.5</v>
      </c>
      <c r="F45" s="112">
        <v>200</v>
      </c>
      <c r="G45" s="113">
        <v>68.5</v>
      </c>
      <c r="H45" s="159"/>
      <c r="I45" s="159"/>
    </row>
    <row r="46" spans="1:9" ht="31.5" x14ac:dyDescent="0.25">
      <c r="A46" s="44" t="s">
        <v>45</v>
      </c>
      <c r="B46" s="50">
        <v>30</v>
      </c>
      <c r="C46" s="53">
        <v>67.5</v>
      </c>
      <c r="D46" s="50">
        <v>50</v>
      </c>
      <c r="E46" s="53">
        <v>112.5</v>
      </c>
      <c r="F46" s="50">
        <v>50</v>
      </c>
      <c r="G46" s="51">
        <v>112.5</v>
      </c>
      <c r="H46" s="159"/>
      <c r="I46" s="159"/>
    </row>
    <row r="47" spans="1:9" ht="15.75" x14ac:dyDescent="0.25">
      <c r="A47" s="52" t="s">
        <v>3</v>
      </c>
      <c r="B47" s="50">
        <f>SUM(B43:B46)</f>
        <v>430</v>
      </c>
      <c r="C47" s="50">
        <f t="shared" ref="C47:G47" si="3">SUM(C43:C46)</f>
        <v>530.40000000000009</v>
      </c>
      <c r="D47" s="50">
        <f t="shared" si="3"/>
        <v>490</v>
      </c>
      <c r="E47" s="50">
        <f t="shared" si="3"/>
        <v>616.79999999999995</v>
      </c>
      <c r="F47" s="50">
        <f t="shared" si="3"/>
        <v>530</v>
      </c>
      <c r="G47" s="50">
        <f t="shared" si="3"/>
        <v>702.2</v>
      </c>
      <c r="H47" s="159"/>
      <c r="I47" s="159"/>
    </row>
    <row r="48" spans="1:9" ht="15.75" x14ac:dyDescent="0.25">
      <c r="A48" s="54" t="s">
        <v>8</v>
      </c>
      <c r="B48" s="55"/>
      <c r="C48" s="56">
        <f>C47/2100</f>
        <v>0.25257142857142861</v>
      </c>
      <c r="D48" s="55"/>
      <c r="E48" s="56">
        <f>E47/2400</f>
        <v>0.25700000000000001</v>
      </c>
      <c r="F48" s="55"/>
      <c r="G48" s="56">
        <f>G47/2800</f>
        <v>0.25078571428571428</v>
      </c>
      <c r="H48" s="159"/>
      <c r="I48" s="159"/>
    </row>
    <row r="49" spans="1:9" ht="15.75" x14ac:dyDescent="0.25">
      <c r="A49" s="14"/>
      <c r="B49" s="15"/>
      <c r="C49" s="16"/>
      <c r="D49" s="15"/>
      <c r="E49" s="16"/>
      <c r="F49" s="15"/>
      <c r="G49" s="58"/>
      <c r="H49" s="159"/>
      <c r="I49" s="159"/>
    </row>
    <row r="50" spans="1:9" ht="15.75" x14ac:dyDescent="0.25">
      <c r="A50" s="59"/>
      <c r="B50" s="18"/>
      <c r="C50" s="16"/>
      <c r="D50" s="15"/>
      <c r="E50" s="16"/>
      <c r="F50" s="15"/>
      <c r="G50" s="58"/>
      <c r="H50" s="159"/>
      <c r="I50" s="159"/>
    </row>
    <row r="51" spans="1:9" ht="15.75" x14ac:dyDescent="0.25">
      <c r="A51" s="19" t="s">
        <v>46</v>
      </c>
      <c r="B51" s="18"/>
      <c r="C51" s="18"/>
      <c r="D51" s="18"/>
      <c r="E51" s="18"/>
      <c r="F51" s="18"/>
      <c r="G51" s="71"/>
      <c r="H51" s="159"/>
      <c r="I51" s="159"/>
    </row>
    <row r="52" spans="1:9" ht="15.75" x14ac:dyDescent="0.25">
      <c r="A52" s="61">
        <v>2</v>
      </c>
      <c r="B52" s="61">
        <v>3</v>
      </c>
      <c r="C52" s="72">
        <v>7</v>
      </c>
      <c r="D52" s="72">
        <v>8</v>
      </c>
      <c r="E52" s="72">
        <v>12</v>
      </c>
      <c r="F52" s="72">
        <v>13</v>
      </c>
      <c r="G52" s="73">
        <v>17</v>
      </c>
      <c r="H52" s="159"/>
      <c r="I52" s="159"/>
    </row>
    <row r="53" spans="1:9" ht="18.75" x14ac:dyDescent="0.3">
      <c r="A53" s="150" t="s">
        <v>72</v>
      </c>
      <c r="B53" s="147">
        <v>60</v>
      </c>
      <c r="C53" s="146">
        <v>61</v>
      </c>
      <c r="D53" s="147">
        <v>80</v>
      </c>
      <c r="E53" s="146">
        <v>79.5</v>
      </c>
      <c r="F53" s="147">
        <v>100</v>
      </c>
      <c r="G53" s="148">
        <v>107.6</v>
      </c>
      <c r="H53" s="159"/>
      <c r="I53" s="159"/>
    </row>
    <row r="54" spans="1:9" ht="31.5" x14ac:dyDescent="0.25">
      <c r="A54" s="149" t="s">
        <v>78</v>
      </c>
      <c r="B54" s="91">
        <v>200</v>
      </c>
      <c r="C54" s="90">
        <v>144.5</v>
      </c>
      <c r="D54" s="91">
        <v>220</v>
      </c>
      <c r="E54" s="90">
        <v>168.2</v>
      </c>
      <c r="F54" s="91">
        <v>250</v>
      </c>
      <c r="G54" s="92">
        <v>221.9</v>
      </c>
      <c r="H54" s="159"/>
      <c r="I54" s="159"/>
    </row>
    <row r="55" spans="1:9" ht="18.75" x14ac:dyDescent="0.25">
      <c r="A55" s="9" t="s">
        <v>44</v>
      </c>
      <c r="B55" s="84">
        <v>200</v>
      </c>
      <c r="C55" s="93">
        <v>35.200000000000003</v>
      </c>
      <c r="D55" s="84">
        <v>200</v>
      </c>
      <c r="E55" s="93">
        <v>35.200000000000003</v>
      </c>
      <c r="F55" s="84">
        <v>200</v>
      </c>
      <c r="G55" s="93">
        <v>35.200000000000003</v>
      </c>
      <c r="H55" s="159"/>
      <c r="I55" s="159"/>
    </row>
    <row r="56" spans="1:9" ht="15.75" x14ac:dyDescent="0.25">
      <c r="A56" s="44" t="s">
        <v>70</v>
      </c>
      <c r="B56" s="50">
        <v>50</v>
      </c>
      <c r="C56" s="51">
        <v>224.7</v>
      </c>
      <c r="D56" s="50">
        <v>50</v>
      </c>
      <c r="E56" s="51">
        <v>224.7</v>
      </c>
      <c r="F56" s="50">
        <v>50</v>
      </c>
      <c r="G56" s="51">
        <v>224.7</v>
      </c>
      <c r="H56" s="159"/>
      <c r="I56" s="159"/>
    </row>
    <row r="57" spans="1:9" ht="31.5" x14ac:dyDescent="0.25">
      <c r="A57" s="44" t="s">
        <v>45</v>
      </c>
      <c r="B57" s="69">
        <v>30</v>
      </c>
      <c r="C57" s="70">
        <v>67.5</v>
      </c>
      <c r="D57" s="69">
        <v>50</v>
      </c>
      <c r="E57" s="70">
        <v>112.5</v>
      </c>
      <c r="F57" s="69">
        <v>50</v>
      </c>
      <c r="G57" s="70">
        <v>112.5</v>
      </c>
      <c r="H57" s="159"/>
      <c r="I57" s="159"/>
    </row>
    <row r="58" spans="1:9" ht="15.75" x14ac:dyDescent="0.25">
      <c r="A58" s="52" t="s">
        <v>3</v>
      </c>
      <c r="B58" s="50">
        <f>SUM(B53:B57)</f>
        <v>540</v>
      </c>
      <c r="C58" s="50">
        <f t="shared" ref="C58:G58" si="4">SUM(C53:C57)</f>
        <v>532.9</v>
      </c>
      <c r="D58" s="50">
        <f t="shared" si="4"/>
        <v>600</v>
      </c>
      <c r="E58" s="50">
        <f t="shared" si="4"/>
        <v>620.09999999999991</v>
      </c>
      <c r="F58" s="50">
        <f t="shared" si="4"/>
        <v>650</v>
      </c>
      <c r="G58" s="50">
        <f t="shared" si="4"/>
        <v>701.9</v>
      </c>
      <c r="H58" s="159"/>
      <c r="I58" s="159"/>
    </row>
    <row r="59" spans="1:9" ht="15.75" x14ac:dyDescent="0.25">
      <c r="A59" s="54" t="s">
        <v>8</v>
      </c>
      <c r="B59" s="55"/>
      <c r="C59" s="56">
        <f>C58/2100</f>
        <v>0.25376190476190474</v>
      </c>
      <c r="D59" s="55"/>
      <c r="E59" s="56">
        <f>E58/2400</f>
        <v>0.25837499999999997</v>
      </c>
      <c r="F59" s="56"/>
      <c r="G59" s="56">
        <f>G58/2800</f>
        <v>0.25067857142857142</v>
      </c>
      <c r="H59" s="159"/>
      <c r="I59" s="159"/>
    </row>
    <row r="60" spans="1:9" ht="15.75" x14ac:dyDescent="0.25">
      <c r="A60" s="18"/>
      <c r="B60" s="18"/>
      <c r="C60" s="18"/>
      <c r="D60" s="18"/>
      <c r="E60" s="18"/>
      <c r="F60" s="18"/>
      <c r="G60" s="71"/>
      <c r="H60" s="159"/>
      <c r="I60" s="159"/>
    </row>
    <row r="61" spans="1:9" ht="15.75" x14ac:dyDescent="0.25">
      <c r="A61" s="59"/>
      <c r="B61" s="59"/>
      <c r="C61" s="59"/>
      <c r="D61" s="59"/>
      <c r="E61" s="59"/>
      <c r="F61" s="59"/>
      <c r="G61" s="117"/>
      <c r="H61" s="159"/>
      <c r="I61" s="159"/>
    </row>
    <row r="62" spans="1:9" ht="15.75" x14ac:dyDescent="0.25">
      <c r="A62" s="94" t="s">
        <v>10</v>
      </c>
      <c r="B62" s="95"/>
      <c r="C62" s="95"/>
      <c r="D62" s="95"/>
      <c r="E62" s="59"/>
      <c r="F62" s="59"/>
      <c r="G62" s="117"/>
      <c r="H62" s="159"/>
      <c r="I62" s="159"/>
    </row>
    <row r="63" spans="1:9" ht="15.75" x14ac:dyDescent="0.25">
      <c r="A63" s="96" t="s">
        <v>9</v>
      </c>
      <c r="B63" s="95"/>
      <c r="C63" s="95"/>
      <c r="D63" s="95"/>
      <c r="E63" s="59"/>
      <c r="F63" s="59"/>
      <c r="G63" s="117"/>
      <c r="H63" s="159"/>
      <c r="I63" s="159"/>
    </row>
    <row r="64" spans="1:9" x14ac:dyDescent="0.25">
      <c r="A64" s="116"/>
      <c r="B64" s="116"/>
      <c r="C64" s="116"/>
      <c r="D64" s="116"/>
      <c r="E64" s="116"/>
      <c r="F64" s="116"/>
      <c r="G64" s="116"/>
      <c r="H64" s="159"/>
      <c r="I64" s="159"/>
    </row>
    <row r="65" spans="1:9" x14ac:dyDescent="0.25">
      <c r="A65" s="116"/>
      <c r="B65" s="128"/>
      <c r="C65" s="129"/>
      <c r="D65" s="129"/>
      <c r="E65" s="129"/>
      <c r="F65" s="129"/>
      <c r="G65" s="116"/>
      <c r="H65" s="159"/>
      <c r="I65" s="159"/>
    </row>
    <row r="66" spans="1:9" x14ac:dyDescent="0.25">
      <c r="A66" s="116"/>
      <c r="B66" s="116"/>
      <c r="C66" s="116"/>
      <c r="D66" s="116"/>
      <c r="E66" s="116"/>
      <c r="F66" s="116"/>
      <c r="G66" s="116"/>
      <c r="H66" s="159"/>
      <c r="I66" s="159"/>
    </row>
    <row r="67" spans="1:9" x14ac:dyDescent="0.25">
      <c r="A67" s="116"/>
      <c r="B67" s="116"/>
      <c r="C67" s="116"/>
      <c r="D67" s="116"/>
      <c r="E67" s="116"/>
      <c r="F67" s="116"/>
      <c r="G67" s="116"/>
    </row>
    <row r="68" spans="1:9" x14ac:dyDescent="0.25">
      <c r="A68" s="116"/>
      <c r="B68" s="116"/>
      <c r="C68" s="116"/>
      <c r="D68" s="116"/>
      <c r="E68" s="116"/>
      <c r="F68" s="116"/>
      <c r="G68" s="116"/>
    </row>
    <row r="69" spans="1:9" x14ac:dyDescent="0.25">
      <c r="A69" s="116"/>
      <c r="B69" s="116"/>
      <c r="C69" s="116"/>
      <c r="D69" s="116"/>
      <c r="E69" s="116"/>
      <c r="F69" s="116"/>
      <c r="G69" s="116"/>
    </row>
    <row r="70" spans="1:9" x14ac:dyDescent="0.25">
      <c r="A70" s="116"/>
      <c r="B70" s="116"/>
      <c r="C70" s="116"/>
      <c r="D70" s="116"/>
      <c r="E70" s="116"/>
      <c r="F70" s="116"/>
      <c r="G70" s="116"/>
    </row>
    <row r="71" spans="1:9" x14ac:dyDescent="0.25">
      <c r="A71" s="116"/>
      <c r="B71" s="116"/>
      <c r="C71" s="116"/>
      <c r="D71" s="116"/>
      <c r="E71" s="116"/>
      <c r="F71" s="116"/>
      <c r="G71" s="116"/>
    </row>
  </sheetData>
  <mergeCells count="3">
    <mergeCell ref="F6:G6"/>
    <mergeCell ref="B6:C6"/>
    <mergeCell ref="D6:E6"/>
  </mergeCells>
  <pageMargins left="0.7" right="0.7" top="0.75" bottom="0.75" header="0.3" footer="0.3"/>
  <pageSetup paperSize="9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6"/>
  <sheetViews>
    <sheetView view="pageBreakPreview" topLeftCell="A39" zoomScale="118" zoomScaleNormal="93" zoomScaleSheetLayoutView="118" workbookViewId="0">
      <selection activeCell="M20" sqref="M20"/>
    </sheetView>
  </sheetViews>
  <sheetFormatPr defaultRowHeight="15" x14ac:dyDescent="0.25"/>
  <cols>
    <col min="1" max="1" width="7.85546875" customWidth="1"/>
    <col min="2" max="2" width="20.140625" customWidth="1"/>
    <col min="3" max="3" width="11.28515625" customWidth="1"/>
    <col min="4" max="4" width="9.5703125" customWidth="1"/>
    <col min="5" max="5" width="10.42578125" customWidth="1"/>
    <col min="6" max="6" width="9.28515625" customWidth="1"/>
    <col min="7" max="7" width="12.42578125" customWidth="1"/>
    <col min="8" max="8" width="9.140625" customWidth="1"/>
  </cols>
  <sheetData>
    <row r="1" spans="1:8" s="3" customFormat="1" ht="19.5" customHeight="1" x14ac:dyDescent="0.25">
      <c r="A1" s="117"/>
      <c r="B1" s="37" t="s">
        <v>16</v>
      </c>
      <c r="C1" s="38"/>
      <c r="D1" s="117"/>
      <c r="E1" s="117"/>
      <c r="F1" s="117"/>
      <c r="G1" s="117"/>
      <c r="H1" s="117"/>
    </row>
    <row r="2" spans="1:8" s="3" customFormat="1" ht="15.75" x14ac:dyDescent="0.25">
      <c r="A2" s="117"/>
      <c r="B2" s="117"/>
      <c r="C2" s="117"/>
      <c r="D2" s="38"/>
      <c r="E2" s="38"/>
      <c r="F2" s="117"/>
      <c r="G2" s="117"/>
      <c r="H2" s="117"/>
    </row>
    <row r="3" spans="1:8" ht="15.75" x14ac:dyDescent="0.25">
      <c r="A3" s="117"/>
      <c r="B3" s="37"/>
      <c r="C3" s="117"/>
      <c r="D3" s="38"/>
      <c r="E3" s="38"/>
      <c r="F3" s="38"/>
      <c r="G3" s="38"/>
      <c r="H3" s="117"/>
    </row>
    <row r="4" spans="1:8" ht="15.75" x14ac:dyDescent="0.25">
      <c r="A4" s="117"/>
      <c r="B4" s="37" t="s">
        <v>47</v>
      </c>
      <c r="C4" s="117"/>
      <c r="D4" s="117"/>
      <c r="E4" s="117"/>
      <c r="F4" s="117"/>
      <c r="G4" s="117"/>
      <c r="H4" s="117"/>
    </row>
    <row r="5" spans="1:8" ht="15.75" x14ac:dyDescent="0.25">
      <c r="A5" s="169" t="s">
        <v>11</v>
      </c>
      <c r="B5" s="110"/>
      <c r="C5" s="171" t="s">
        <v>0</v>
      </c>
      <c r="D5" s="172"/>
      <c r="E5" s="171" t="s">
        <v>14</v>
      </c>
      <c r="F5" s="172"/>
      <c r="G5" s="171" t="s">
        <v>15</v>
      </c>
      <c r="H5" s="172"/>
    </row>
    <row r="6" spans="1:8" ht="27.95" customHeight="1" x14ac:dyDescent="0.25">
      <c r="A6" s="170"/>
      <c r="B6" s="97" t="s">
        <v>1</v>
      </c>
      <c r="C6" s="98" t="s">
        <v>12</v>
      </c>
      <c r="D6" s="99" t="s">
        <v>13</v>
      </c>
      <c r="E6" s="98" t="s">
        <v>12</v>
      </c>
      <c r="F6" s="99" t="s">
        <v>13</v>
      </c>
      <c r="G6" s="98" t="s">
        <v>12</v>
      </c>
      <c r="H6" s="99" t="s">
        <v>13</v>
      </c>
    </row>
    <row r="7" spans="1:8" ht="15.75" x14ac:dyDescent="0.25">
      <c r="A7" s="100">
        <v>1</v>
      </c>
      <c r="B7" s="100">
        <v>2</v>
      </c>
      <c r="C7" s="100">
        <v>3</v>
      </c>
      <c r="D7" s="100">
        <v>7</v>
      </c>
      <c r="E7" s="100">
        <v>8</v>
      </c>
      <c r="F7" s="100">
        <v>12</v>
      </c>
      <c r="G7" s="100">
        <v>13</v>
      </c>
      <c r="H7" s="101">
        <v>17</v>
      </c>
    </row>
    <row r="8" spans="1:8" ht="32.25" x14ac:dyDescent="0.3">
      <c r="A8" s="100"/>
      <c r="B8" s="9" t="s">
        <v>71</v>
      </c>
      <c r="C8" s="48">
        <v>60</v>
      </c>
      <c r="D8" s="49">
        <v>80</v>
      </c>
      <c r="E8" s="48">
        <v>80</v>
      </c>
      <c r="F8" s="49">
        <v>107.75</v>
      </c>
      <c r="G8" s="48">
        <v>100</v>
      </c>
      <c r="H8" s="49">
        <v>134.33000000000001</v>
      </c>
    </row>
    <row r="9" spans="1:8" ht="39.6" customHeight="1" x14ac:dyDescent="0.25">
      <c r="A9" s="8"/>
      <c r="B9" s="162" t="s">
        <v>84</v>
      </c>
      <c r="C9" s="84">
        <v>200</v>
      </c>
      <c r="D9" s="87">
        <v>335.6</v>
      </c>
      <c r="E9" s="75">
        <v>220</v>
      </c>
      <c r="F9" s="87">
        <v>372.3</v>
      </c>
      <c r="G9" s="75">
        <v>250</v>
      </c>
      <c r="H9" s="87">
        <v>419.3</v>
      </c>
    </row>
    <row r="10" spans="1:8" ht="18.75" x14ac:dyDescent="0.25">
      <c r="A10" s="102"/>
      <c r="B10" s="111" t="s">
        <v>39</v>
      </c>
      <c r="C10" s="112">
        <v>200</v>
      </c>
      <c r="D10" s="113">
        <v>68.5</v>
      </c>
      <c r="E10" s="112">
        <v>200</v>
      </c>
      <c r="F10" s="113">
        <v>68.5</v>
      </c>
      <c r="G10" s="112">
        <v>200</v>
      </c>
      <c r="H10" s="113">
        <v>68.5</v>
      </c>
    </row>
    <row r="11" spans="1:8" ht="47.25" x14ac:dyDescent="0.25">
      <c r="A11" s="9"/>
      <c r="B11" s="9" t="s">
        <v>41</v>
      </c>
      <c r="C11" s="26">
        <v>30</v>
      </c>
      <c r="D11" s="30">
        <v>67.5</v>
      </c>
      <c r="E11" s="26">
        <v>50</v>
      </c>
      <c r="F11" s="30">
        <v>90</v>
      </c>
      <c r="G11" s="26">
        <v>50</v>
      </c>
      <c r="H11" s="30">
        <v>90</v>
      </c>
    </row>
    <row r="12" spans="1:8" ht="15.75" x14ac:dyDescent="0.25">
      <c r="A12" s="9"/>
      <c r="B12" s="17" t="s">
        <v>3</v>
      </c>
      <c r="C12" s="10">
        <f>SUM(C9:C11)</f>
        <v>430</v>
      </c>
      <c r="D12" s="164">
        <f>SUM(D8:D11)</f>
        <v>551.6</v>
      </c>
      <c r="E12" s="164">
        <f>SUM(E8:E11)</f>
        <v>550</v>
      </c>
      <c r="F12" s="164">
        <f>SUM(F8:F11)</f>
        <v>638.54999999999995</v>
      </c>
      <c r="G12" s="164">
        <f>SUM(G8:G11)</f>
        <v>600</v>
      </c>
      <c r="H12" s="164">
        <f>SUM(H8:H11)</f>
        <v>712.13</v>
      </c>
    </row>
    <row r="13" spans="1:8" ht="15.75" x14ac:dyDescent="0.25">
      <c r="A13" s="11"/>
      <c r="B13" s="11" t="s">
        <v>8</v>
      </c>
      <c r="C13" s="12"/>
      <c r="D13" s="13">
        <f>D12/2100</f>
        <v>0.26266666666666666</v>
      </c>
      <c r="E13" s="13"/>
      <c r="F13" s="13">
        <f>F12/2400</f>
        <v>0.26606249999999998</v>
      </c>
      <c r="G13" s="13"/>
      <c r="H13" s="23">
        <f>H12/2800</f>
        <v>0.25433214285714284</v>
      </c>
    </row>
    <row r="14" spans="1:8" ht="15.75" x14ac:dyDescent="0.25">
      <c r="A14" s="14"/>
      <c r="B14" s="14"/>
      <c r="C14" s="15"/>
      <c r="D14" s="16"/>
      <c r="E14" s="15"/>
      <c r="F14" s="16"/>
      <c r="G14" s="15"/>
      <c r="H14" s="58"/>
    </row>
    <row r="15" spans="1:8" ht="15.75" x14ac:dyDescent="0.25">
      <c r="A15" s="59"/>
      <c r="B15" s="14"/>
      <c r="C15" s="18"/>
      <c r="D15" s="18"/>
      <c r="E15" s="18"/>
      <c r="F15" s="16"/>
      <c r="G15" s="18"/>
      <c r="H15" s="58"/>
    </row>
    <row r="16" spans="1:8" ht="15.75" x14ac:dyDescent="0.25">
      <c r="A16" s="59"/>
      <c r="B16" s="19" t="s">
        <v>49</v>
      </c>
      <c r="C16" s="18"/>
      <c r="D16" s="15"/>
      <c r="E16" s="18"/>
      <c r="F16" s="15"/>
      <c r="G16" s="18"/>
      <c r="H16" s="60"/>
    </row>
    <row r="17" spans="1:8" ht="15.75" x14ac:dyDescent="0.25">
      <c r="A17" s="10">
        <v>1</v>
      </c>
      <c r="B17" s="10">
        <v>2</v>
      </c>
      <c r="C17" s="10">
        <v>3</v>
      </c>
      <c r="D17" s="10">
        <v>7</v>
      </c>
      <c r="E17" s="10">
        <v>8</v>
      </c>
      <c r="F17" s="10">
        <v>12</v>
      </c>
      <c r="G17" s="10">
        <v>13</v>
      </c>
      <c r="H17" s="103">
        <v>17</v>
      </c>
    </row>
    <row r="18" spans="1:8" ht="28.5" customHeight="1" x14ac:dyDescent="0.25">
      <c r="A18" s="8"/>
      <c r="B18" s="44" t="s">
        <v>31</v>
      </c>
      <c r="C18" s="50">
        <v>120</v>
      </c>
      <c r="D18" s="51">
        <v>67.2</v>
      </c>
      <c r="E18" s="50">
        <v>120</v>
      </c>
      <c r="F18" s="51">
        <v>67.2</v>
      </c>
      <c r="G18" s="50">
        <v>120</v>
      </c>
      <c r="H18" s="51">
        <v>67.2</v>
      </c>
    </row>
    <row r="19" spans="1:8" ht="15.75" x14ac:dyDescent="0.25">
      <c r="A19" s="8"/>
      <c r="B19" s="9" t="s">
        <v>21</v>
      </c>
      <c r="C19" s="10">
        <v>20</v>
      </c>
      <c r="D19" s="22">
        <v>42.1</v>
      </c>
      <c r="E19" s="10">
        <v>20</v>
      </c>
      <c r="F19" s="22">
        <v>42.1</v>
      </c>
      <c r="G19" s="10">
        <v>20</v>
      </c>
      <c r="H19" s="22">
        <v>42.1</v>
      </c>
    </row>
    <row r="20" spans="1:8" ht="47.25" x14ac:dyDescent="0.25">
      <c r="A20" s="8"/>
      <c r="B20" s="77" t="s">
        <v>20</v>
      </c>
      <c r="C20" s="47">
        <v>130</v>
      </c>
      <c r="D20" s="30">
        <v>160.12</v>
      </c>
      <c r="E20" s="47">
        <v>150</v>
      </c>
      <c r="F20" s="30">
        <v>182.5</v>
      </c>
      <c r="G20" s="47">
        <v>180</v>
      </c>
      <c r="H20" s="30">
        <v>270.39999999999998</v>
      </c>
    </row>
    <row r="21" spans="1:8" ht="32.25" x14ac:dyDescent="0.3">
      <c r="A21" s="9"/>
      <c r="B21" s="9" t="s">
        <v>55</v>
      </c>
      <c r="C21" s="48">
        <v>70</v>
      </c>
      <c r="D21" s="49">
        <v>118.63</v>
      </c>
      <c r="E21" s="48">
        <v>90</v>
      </c>
      <c r="F21" s="49">
        <v>150.19</v>
      </c>
      <c r="G21" s="48">
        <v>100</v>
      </c>
      <c r="H21" s="49">
        <v>167.65</v>
      </c>
    </row>
    <row r="22" spans="1:8" ht="47.25" x14ac:dyDescent="0.25">
      <c r="A22" s="9"/>
      <c r="B22" s="9" t="s">
        <v>58</v>
      </c>
      <c r="C22" s="66">
        <v>200</v>
      </c>
      <c r="D22" s="67">
        <v>68.5</v>
      </c>
      <c r="E22" s="66">
        <v>200</v>
      </c>
      <c r="F22" s="67">
        <v>68.5</v>
      </c>
      <c r="G22" s="66">
        <v>200</v>
      </c>
      <c r="H22" s="67">
        <v>68.5</v>
      </c>
    </row>
    <row r="23" spans="1:8" ht="47.25" x14ac:dyDescent="0.25">
      <c r="A23" s="9"/>
      <c r="B23" s="9" t="s">
        <v>41</v>
      </c>
      <c r="C23" s="26">
        <v>30</v>
      </c>
      <c r="D23" s="30">
        <v>67.5</v>
      </c>
      <c r="E23" s="26">
        <v>50</v>
      </c>
      <c r="F23" s="30">
        <v>90</v>
      </c>
      <c r="G23" s="26">
        <v>50</v>
      </c>
      <c r="H23" s="30">
        <v>90</v>
      </c>
    </row>
    <row r="24" spans="1:8" ht="15.75" x14ac:dyDescent="0.25">
      <c r="A24" s="9"/>
      <c r="B24" s="17" t="s">
        <v>3</v>
      </c>
      <c r="C24" s="17">
        <f>SUM(C18:C23)</f>
        <v>570</v>
      </c>
      <c r="D24" s="17">
        <f t="shared" ref="D24:H24" si="0">SUM(D18:D23)</f>
        <v>524.04999999999995</v>
      </c>
      <c r="E24" s="17">
        <f t="shared" si="0"/>
        <v>630</v>
      </c>
      <c r="F24" s="17">
        <f t="shared" si="0"/>
        <v>600.49</v>
      </c>
      <c r="G24" s="17">
        <f t="shared" si="0"/>
        <v>670</v>
      </c>
      <c r="H24" s="17">
        <f t="shared" si="0"/>
        <v>705.85</v>
      </c>
    </row>
    <row r="25" spans="1:8" ht="15.75" x14ac:dyDescent="0.25">
      <c r="A25" s="11"/>
      <c r="B25" s="11" t="s">
        <v>8</v>
      </c>
      <c r="C25" s="11"/>
      <c r="D25" s="13">
        <f>D24/2100</f>
        <v>0.24954761904761902</v>
      </c>
      <c r="E25" s="11"/>
      <c r="F25" s="13">
        <f>F24/2400</f>
        <v>0.25020416666666667</v>
      </c>
      <c r="G25" s="11"/>
      <c r="H25" s="13">
        <f>H24/2800</f>
        <v>0.25208928571428574</v>
      </c>
    </row>
    <row r="26" spans="1:8" ht="15.75" x14ac:dyDescent="0.25">
      <c r="A26" s="14"/>
      <c r="B26" s="14"/>
      <c r="C26" s="14"/>
      <c r="D26" s="16"/>
      <c r="E26" s="14"/>
      <c r="F26" s="16"/>
      <c r="G26" s="14"/>
      <c r="H26" s="58"/>
    </row>
    <row r="27" spans="1:8" ht="15.75" x14ac:dyDescent="0.25">
      <c r="A27" s="14"/>
      <c r="B27" s="14"/>
      <c r="C27" s="59"/>
      <c r="D27" s="59"/>
      <c r="E27" s="59"/>
      <c r="F27" s="16"/>
      <c r="G27" s="14"/>
      <c r="H27" s="58"/>
    </row>
    <row r="28" spans="1:8" ht="15.75" x14ac:dyDescent="0.25">
      <c r="A28" s="59"/>
      <c r="B28" s="19" t="s">
        <v>51</v>
      </c>
      <c r="C28" s="59"/>
      <c r="D28" s="59"/>
      <c r="E28" s="59"/>
      <c r="F28" s="59"/>
      <c r="G28" s="59"/>
      <c r="H28" s="117"/>
    </row>
    <row r="29" spans="1:8" ht="15.75" x14ac:dyDescent="0.25">
      <c r="A29" s="10">
        <v>1</v>
      </c>
      <c r="B29" s="10">
        <v>2</v>
      </c>
      <c r="C29" s="10">
        <v>3</v>
      </c>
      <c r="D29" s="104">
        <v>7</v>
      </c>
      <c r="E29" s="104">
        <v>8</v>
      </c>
      <c r="F29" s="104">
        <v>12</v>
      </c>
      <c r="G29" s="104">
        <v>13</v>
      </c>
      <c r="H29" s="109">
        <v>17</v>
      </c>
    </row>
    <row r="30" spans="1:8" ht="33.75" customHeight="1" x14ac:dyDescent="0.3">
      <c r="A30" s="8"/>
      <c r="B30" s="31" t="s">
        <v>72</v>
      </c>
      <c r="C30" s="145">
        <v>60</v>
      </c>
      <c r="D30" s="146">
        <v>61</v>
      </c>
      <c r="E30" s="147">
        <v>80</v>
      </c>
      <c r="F30" s="146">
        <v>79.5</v>
      </c>
      <c r="G30" s="147">
        <v>100</v>
      </c>
      <c r="H30" s="148">
        <v>87.6</v>
      </c>
    </row>
    <row r="31" spans="1:8" ht="31.5" x14ac:dyDescent="0.25">
      <c r="A31" s="8"/>
      <c r="B31" s="9" t="s">
        <v>73</v>
      </c>
      <c r="C31" s="91">
        <v>200</v>
      </c>
      <c r="D31" s="90">
        <v>144.5</v>
      </c>
      <c r="E31" s="91">
        <v>220</v>
      </c>
      <c r="F31" s="90">
        <v>168.2</v>
      </c>
      <c r="G31" s="91">
        <v>250</v>
      </c>
      <c r="H31" s="92">
        <v>221.9</v>
      </c>
    </row>
    <row r="32" spans="1:8" ht="24" customHeight="1" x14ac:dyDescent="0.25">
      <c r="A32" s="8"/>
      <c r="B32" s="9" t="s">
        <v>44</v>
      </c>
      <c r="C32" s="84">
        <v>200</v>
      </c>
      <c r="D32" s="93">
        <v>35.200000000000003</v>
      </c>
      <c r="E32" s="84">
        <v>200</v>
      </c>
      <c r="F32" s="93">
        <v>35.200000000000003</v>
      </c>
      <c r="G32" s="84">
        <v>200</v>
      </c>
      <c r="H32" s="93">
        <v>35.200000000000003</v>
      </c>
    </row>
    <row r="33" spans="1:8" ht="47.25" x14ac:dyDescent="0.25">
      <c r="A33" s="8"/>
      <c r="B33" s="28" t="s">
        <v>63</v>
      </c>
      <c r="C33" s="26">
        <v>50</v>
      </c>
      <c r="D33" s="30">
        <v>364.7</v>
      </c>
      <c r="E33" s="26">
        <v>50</v>
      </c>
      <c r="F33" s="30">
        <v>364.7</v>
      </c>
      <c r="G33" s="26">
        <v>50</v>
      </c>
      <c r="H33" s="30">
        <v>364.7</v>
      </c>
    </row>
    <row r="34" spans="1:8" ht="47.25" x14ac:dyDescent="0.25">
      <c r="A34" s="9"/>
      <c r="B34" s="9" t="s">
        <v>45</v>
      </c>
      <c r="C34" s="10">
        <v>30</v>
      </c>
      <c r="D34" s="22">
        <v>67.5</v>
      </c>
      <c r="E34" s="10">
        <v>50</v>
      </c>
      <c r="F34" s="22">
        <v>90</v>
      </c>
      <c r="G34" s="10">
        <v>50</v>
      </c>
      <c r="H34" s="22">
        <v>90</v>
      </c>
    </row>
    <row r="35" spans="1:8" ht="15.75" x14ac:dyDescent="0.25">
      <c r="A35" s="9"/>
      <c r="B35" s="17" t="s">
        <v>3</v>
      </c>
      <c r="C35" s="143">
        <f>SUM(C30:C34)</f>
        <v>540</v>
      </c>
      <c r="D35" s="143">
        <f t="shared" ref="D35:H35" si="1">SUM(D30:D34)</f>
        <v>672.9</v>
      </c>
      <c r="E35" s="143">
        <f t="shared" si="1"/>
        <v>600</v>
      </c>
      <c r="F35" s="143">
        <f t="shared" si="1"/>
        <v>737.59999999999991</v>
      </c>
      <c r="G35" s="143">
        <f t="shared" si="1"/>
        <v>650</v>
      </c>
      <c r="H35" s="143">
        <f t="shared" si="1"/>
        <v>799.4</v>
      </c>
    </row>
    <row r="36" spans="1:8" ht="15.75" x14ac:dyDescent="0.25">
      <c r="A36" s="11"/>
      <c r="B36" s="11" t="s">
        <v>8</v>
      </c>
      <c r="C36" s="11"/>
      <c r="D36" s="13">
        <f>D35/2100</f>
        <v>0.3204285714285714</v>
      </c>
      <c r="E36" s="11"/>
      <c r="F36" s="13">
        <f>F35/2400</f>
        <v>0.30733333333333329</v>
      </c>
      <c r="G36" s="11"/>
      <c r="H36" s="13">
        <f>H35/2800</f>
        <v>0.28549999999999998</v>
      </c>
    </row>
    <row r="37" spans="1:8" ht="15.75" x14ac:dyDescent="0.25">
      <c r="A37" s="14"/>
      <c r="B37" s="14"/>
      <c r="C37" s="15"/>
      <c r="D37" s="16"/>
      <c r="E37" s="15"/>
      <c r="F37" s="16"/>
      <c r="G37" s="15"/>
      <c r="H37" s="58"/>
    </row>
    <row r="38" spans="1:8" ht="15.75" x14ac:dyDescent="0.25">
      <c r="A38" s="14"/>
      <c r="B38" s="14"/>
      <c r="C38" s="15"/>
      <c r="D38" s="16"/>
      <c r="E38" s="15"/>
      <c r="F38" s="16"/>
      <c r="G38" s="15"/>
      <c r="H38" s="58"/>
    </row>
    <row r="39" spans="1:8" ht="15.75" x14ac:dyDescent="0.25">
      <c r="A39" s="59"/>
      <c r="B39" s="19" t="s">
        <v>52</v>
      </c>
      <c r="C39" s="18"/>
      <c r="D39" s="18"/>
      <c r="E39" s="18"/>
      <c r="F39" s="18"/>
      <c r="G39" s="18"/>
      <c r="H39" s="71"/>
    </row>
    <row r="40" spans="1:8" ht="15.75" x14ac:dyDescent="0.25">
      <c r="A40" s="10">
        <v>1</v>
      </c>
      <c r="B40" s="10">
        <v>2</v>
      </c>
      <c r="C40" s="10">
        <v>3</v>
      </c>
      <c r="D40" s="10">
        <v>7</v>
      </c>
      <c r="E40" s="10">
        <v>8</v>
      </c>
      <c r="F40" s="10">
        <v>12</v>
      </c>
      <c r="G40" s="10">
        <v>13</v>
      </c>
      <c r="H40" s="103">
        <v>17</v>
      </c>
    </row>
    <row r="41" spans="1:8" ht="31.5" x14ac:dyDescent="0.25">
      <c r="A41" s="8"/>
      <c r="B41" s="9" t="s">
        <v>27</v>
      </c>
      <c r="C41" s="26">
        <v>130</v>
      </c>
      <c r="D41" s="30">
        <v>161.80000000000001</v>
      </c>
      <c r="E41" s="26">
        <v>150</v>
      </c>
      <c r="F41" s="30">
        <v>200.8</v>
      </c>
      <c r="G41" s="26">
        <v>180</v>
      </c>
      <c r="H41" s="30">
        <v>261.8</v>
      </c>
    </row>
    <row r="42" spans="1:8" ht="18.75" x14ac:dyDescent="0.3">
      <c r="A42" s="8"/>
      <c r="B42" s="9" t="s">
        <v>89</v>
      </c>
      <c r="C42" s="27">
        <v>70</v>
      </c>
      <c r="D42" s="45">
        <v>210.9</v>
      </c>
      <c r="E42" s="27">
        <v>90</v>
      </c>
      <c r="F42" s="45">
        <v>240.2</v>
      </c>
      <c r="G42" s="27">
        <v>100</v>
      </c>
      <c r="H42" s="45">
        <v>299.39999999999998</v>
      </c>
    </row>
    <row r="43" spans="1:8" ht="32.25" x14ac:dyDescent="0.3">
      <c r="A43" s="8"/>
      <c r="B43" s="9" t="s">
        <v>26</v>
      </c>
      <c r="C43" s="48">
        <v>20</v>
      </c>
      <c r="D43" s="49">
        <v>50.72</v>
      </c>
      <c r="E43" s="48">
        <v>20</v>
      </c>
      <c r="F43" s="49">
        <v>50.72</v>
      </c>
      <c r="G43" s="48">
        <v>20</v>
      </c>
      <c r="H43" s="49">
        <v>50.72</v>
      </c>
    </row>
    <row r="44" spans="1:8" ht="31.5" x14ac:dyDescent="0.25">
      <c r="A44" s="8"/>
      <c r="B44" s="9" t="s">
        <v>79</v>
      </c>
      <c r="C44" s="29">
        <v>20</v>
      </c>
      <c r="D44" s="83">
        <v>25</v>
      </c>
      <c r="E44" s="29">
        <v>25</v>
      </c>
      <c r="F44" s="83">
        <v>28</v>
      </c>
      <c r="G44" s="29">
        <v>30</v>
      </c>
      <c r="H44" s="83">
        <v>30</v>
      </c>
    </row>
    <row r="45" spans="1:8" ht="37.5" x14ac:dyDescent="0.25">
      <c r="A45" s="63"/>
      <c r="B45" s="86" t="s">
        <v>34</v>
      </c>
      <c r="C45" s="84">
        <v>200</v>
      </c>
      <c r="D45" s="87">
        <v>71.3</v>
      </c>
      <c r="E45" s="84">
        <v>200</v>
      </c>
      <c r="F45" s="87">
        <v>71.3</v>
      </c>
      <c r="G45" s="84">
        <v>200</v>
      </c>
      <c r="H45" s="87">
        <v>71.3</v>
      </c>
    </row>
    <row r="46" spans="1:8" ht="47.25" x14ac:dyDescent="0.25">
      <c r="A46" s="9"/>
      <c r="B46" s="28" t="s">
        <v>45</v>
      </c>
      <c r="C46" s="26">
        <v>30</v>
      </c>
      <c r="D46" s="30">
        <v>67.5</v>
      </c>
      <c r="E46" s="26">
        <v>50</v>
      </c>
      <c r="F46" s="30">
        <v>90</v>
      </c>
      <c r="G46" s="26">
        <v>50</v>
      </c>
      <c r="H46" s="30">
        <v>90</v>
      </c>
    </row>
    <row r="47" spans="1:8" ht="15.75" x14ac:dyDescent="0.25">
      <c r="A47" s="9"/>
      <c r="B47" s="17" t="s">
        <v>3</v>
      </c>
      <c r="C47" s="17">
        <f>SUM(C41:C46)</f>
        <v>470</v>
      </c>
      <c r="D47" s="17">
        <f t="shared" ref="D47:H47" si="2">SUM(D41:D46)</f>
        <v>587.22</v>
      </c>
      <c r="E47" s="17">
        <f t="shared" si="2"/>
        <v>535</v>
      </c>
      <c r="F47" s="17">
        <f t="shared" si="2"/>
        <v>681.02</v>
      </c>
      <c r="G47" s="17">
        <f t="shared" si="2"/>
        <v>580</v>
      </c>
      <c r="H47" s="17">
        <f t="shared" si="2"/>
        <v>803.22</v>
      </c>
    </row>
    <row r="48" spans="1:8" ht="15.75" x14ac:dyDescent="0.25">
      <c r="A48" s="11"/>
      <c r="B48" s="11" t="s">
        <v>8</v>
      </c>
      <c r="C48" s="11"/>
      <c r="D48" s="13">
        <f>D47/2100</f>
        <v>0.27962857142857145</v>
      </c>
      <c r="E48" s="12"/>
      <c r="F48" s="13">
        <f>F47/2400</f>
        <v>0.28375833333333333</v>
      </c>
      <c r="G48" s="12"/>
      <c r="H48" s="13">
        <f>H47/2800</f>
        <v>0.28686428571428574</v>
      </c>
    </row>
    <row r="49" spans="1:8" ht="15.75" x14ac:dyDescent="0.25">
      <c r="A49" s="14"/>
      <c r="B49" s="14"/>
      <c r="C49" s="14"/>
      <c r="D49" s="16"/>
      <c r="E49" s="15"/>
      <c r="F49" s="16"/>
      <c r="G49" s="15"/>
      <c r="H49" s="58"/>
    </row>
    <row r="50" spans="1:8" ht="15.75" x14ac:dyDescent="0.25">
      <c r="A50" s="59"/>
      <c r="B50" s="59"/>
      <c r="C50" s="59"/>
      <c r="D50" s="16"/>
      <c r="E50" s="15"/>
      <c r="F50" s="16"/>
      <c r="G50" s="15"/>
      <c r="H50" s="58"/>
    </row>
    <row r="51" spans="1:8" ht="15.75" x14ac:dyDescent="0.25">
      <c r="A51" s="59"/>
      <c r="B51" s="19" t="s">
        <v>53</v>
      </c>
      <c r="C51" s="59"/>
      <c r="D51" s="59"/>
      <c r="E51" s="59"/>
      <c r="F51" s="59"/>
      <c r="G51" s="59"/>
      <c r="H51" s="117"/>
    </row>
    <row r="52" spans="1:8" ht="15.75" x14ac:dyDescent="0.25">
      <c r="A52" s="10">
        <v>1</v>
      </c>
      <c r="B52" s="10">
        <v>2</v>
      </c>
      <c r="C52" s="10">
        <v>3</v>
      </c>
      <c r="D52" s="10">
        <v>7</v>
      </c>
      <c r="E52" s="10">
        <v>8</v>
      </c>
      <c r="F52" s="10">
        <v>12</v>
      </c>
      <c r="G52" s="10">
        <v>13</v>
      </c>
      <c r="H52" s="103">
        <v>17</v>
      </c>
    </row>
    <row r="53" spans="1:8" ht="18.600000000000001" customHeight="1" x14ac:dyDescent="0.3">
      <c r="A53" s="21"/>
      <c r="B53" s="9" t="s">
        <v>74</v>
      </c>
      <c r="C53" s="114">
        <v>200</v>
      </c>
      <c r="D53" s="115">
        <v>183.8</v>
      </c>
      <c r="E53" s="114">
        <v>220</v>
      </c>
      <c r="F53" s="115">
        <v>206.4</v>
      </c>
      <c r="G53" s="114">
        <v>250</v>
      </c>
      <c r="H53" s="115">
        <v>310.89999999999998</v>
      </c>
    </row>
    <row r="54" spans="1:8" ht="23.1" customHeight="1" x14ac:dyDescent="0.3">
      <c r="A54" s="8"/>
      <c r="B54" s="9" t="s">
        <v>19</v>
      </c>
      <c r="C54" s="48">
        <v>200</v>
      </c>
      <c r="D54" s="49">
        <v>240.3</v>
      </c>
      <c r="E54" s="48">
        <v>200</v>
      </c>
      <c r="F54" s="49">
        <v>240.3</v>
      </c>
      <c r="G54" s="48">
        <v>200</v>
      </c>
      <c r="H54" s="49">
        <v>240.3</v>
      </c>
    </row>
    <row r="55" spans="1:8" ht="15.75" x14ac:dyDescent="0.25">
      <c r="A55" s="8"/>
      <c r="B55" s="44" t="s">
        <v>31</v>
      </c>
      <c r="C55" s="50">
        <v>120</v>
      </c>
      <c r="D55" s="51">
        <v>67.2</v>
      </c>
      <c r="E55" s="50">
        <v>120</v>
      </c>
      <c r="F55" s="51">
        <v>67.2</v>
      </c>
      <c r="G55" s="50">
        <v>120</v>
      </c>
      <c r="H55" s="51">
        <v>67.2</v>
      </c>
    </row>
    <row r="56" spans="1:8" ht="47.25" x14ac:dyDescent="0.25">
      <c r="A56" s="9"/>
      <c r="B56" s="31" t="s">
        <v>45</v>
      </c>
      <c r="C56" s="26">
        <v>30</v>
      </c>
      <c r="D56" s="30">
        <v>67.5</v>
      </c>
      <c r="E56" s="26">
        <v>50</v>
      </c>
      <c r="F56" s="30">
        <v>90</v>
      </c>
      <c r="G56" s="26">
        <v>50</v>
      </c>
      <c r="H56" s="30">
        <v>90</v>
      </c>
    </row>
    <row r="57" spans="1:8" ht="15.75" x14ac:dyDescent="0.25">
      <c r="A57" s="9"/>
      <c r="B57" s="17" t="s">
        <v>3</v>
      </c>
      <c r="C57" s="17">
        <f>SUM(C53:C56)</f>
        <v>550</v>
      </c>
      <c r="D57" s="17">
        <f t="shared" ref="D57:H57" si="3">SUM(D53:D56)</f>
        <v>558.79999999999995</v>
      </c>
      <c r="E57" s="17">
        <f t="shared" si="3"/>
        <v>590</v>
      </c>
      <c r="F57" s="17">
        <f t="shared" si="3"/>
        <v>603.90000000000009</v>
      </c>
      <c r="G57" s="17">
        <f t="shared" si="3"/>
        <v>620</v>
      </c>
      <c r="H57" s="17">
        <f t="shared" si="3"/>
        <v>708.40000000000009</v>
      </c>
    </row>
    <row r="58" spans="1:8" ht="15.75" x14ac:dyDescent="0.25">
      <c r="A58" s="11"/>
      <c r="B58" s="11" t="s">
        <v>8</v>
      </c>
      <c r="C58" s="11"/>
      <c r="D58" s="13">
        <f>D57/2100</f>
        <v>0.26609523809523805</v>
      </c>
      <c r="E58" s="11"/>
      <c r="F58" s="13">
        <f>F57/2400</f>
        <v>0.25162500000000004</v>
      </c>
      <c r="G58" s="11"/>
      <c r="H58" s="13">
        <f>H57/2800</f>
        <v>0.25300000000000006</v>
      </c>
    </row>
    <row r="59" spans="1:8" ht="15.75" x14ac:dyDescent="0.25">
      <c r="A59" s="59"/>
      <c r="B59" s="18"/>
      <c r="C59" s="59"/>
      <c r="D59" s="18"/>
      <c r="E59" s="18"/>
      <c r="F59" s="18"/>
      <c r="G59" s="18"/>
      <c r="H59" s="71"/>
    </row>
    <row r="60" spans="1:8" ht="15.75" x14ac:dyDescent="0.25">
      <c r="A60" s="59"/>
      <c r="B60" s="59"/>
      <c r="C60" s="59"/>
      <c r="D60" s="59"/>
      <c r="E60" s="59"/>
      <c r="F60" s="59"/>
      <c r="G60" s="59"/>
      <c r="H60" s="117"/>
    </row>
    <row r="61" spans="1:8" ht="15.75" x14ac:dyDescent="0.25">
      <c r="A61" s="59"/>
      <c r="B61" s="94" t="s">
        <v>10</v>
      </c>
      <c r="C61" s="95"/>
      <c r="D61" s="95"/>
      <c r="E61" s="95"/>
      <c r="F61" s="59"/>
      <c r="G61" s="59"/>
      <c r="H61" s="117"/>
    </row>
    <row r="62" spans="1:8" ht="15.75" x14ac:dyDescent="0.25">
      <c r="A62" s="59"/>
      <c r="B62" s="96" t="s">
        <v>9</v>
      </c>
      <c r="C62" s="95"/>
      <c r="D62" s="95"/>
      <c r="E62" s="95"/>
      <c r="F62" s="59"/>
      <c r="G62" s="59"/>
      <c r="H62" s="117"/>
    </row>
    <row r="63" spans="1:8" x14ac:dyDescent="0.25">
      <c r="A63" s="105"/>
      <c r="B63" s="106"/>
      <c r="C63" s="107"/>
      <c r="D63" s="107"/>
      <c r="E63" s="107"/>
      <c r="F63" s="105"/>
      <c r="G63" s="105"/>
      <c r="H63" s="108"/>
    </row>
    <row r="64" spans="1:8" x14ac:dyDescent="0.25">
      <c r="A64" s="105"/>
      <c r="B64" s="106"/>
      <c r="C64" s="107"/>
      <c r="D64" s="107"/>
      <c r="E64" s="107"/>
      <c r="F64" s="105"/>
      <c r="G64" s="105"/>
      <c r="H64" s="108"/>
    </row>
    <row r="65" spans="1:8" x14ac:dyDescent="0.25">
      <c r="A65" s="116"/>
      <c r="B65" s="116"/>
      <c r="C65" s="116"/>
      <c r="D65" s="116"/>
      <c r="E65" s="116"/>
      <c r="F65" s="116"/>
      <c r="G65" s="116"/>
      <c r="H65" s="116"/>
    </row>
    <row r="66" spans="1:8" x14ac:dyDescent="0.25">
      <c r="A66" s="116"/>
      <c r="B66" s="116"/>
      <c r="C66" s="116"/>
      <c r="D66" s="116"/>
      <c r="E66" s="116"/>
      <c r="F66" s="116"/>
      <c r="G66" s="116"/>
      <c r="H66" s="116"/>
    </row>
  </sheetData>
  <mergeCells count="4">
    <mergeCell ref="G5:H5"/>
    <mergeCell ref="A5:A6"/>
    <mergeCell ref="C5:D5"/>
    <mergeCell ref="E5:F5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9"/>
  <sheetViews>
    <sheetView view="pageBreakPreview" topLeftCell="A3" zoomScale="112" zoomScaleNormal="93" zoomScaleSheetLayoutView="112" workbookViewId="0">
      <selection activeCell="B21" sqref="B21"/>
    </sheetView>
  </sheetViews>
  <sheetFormatPr defaultRowHeight="15" x14ac:dyDescent="0.25"/>
  <cols>
    <col min="1" max="1" width="7.85546875" customWidth="1"/>
    <col min="2" max="2" width="21.85546875" customWidth="1"/>
    <col min="3" max="3" width="12.7109375" customWidth="1"/>
    <col min="4" max="4" width="9.5703125" customWidth="1"/>
    <col min="5" max="5" width="12" customWidth="1"/>
    <col min="6" max="6" width="9.28515625" customWidth="1"/>
    <col min="7" max="7" width="12" customWidth="1"/>
    <col min="8" max="8" width="9.140625" customWidth="1"/>
  </cols>
  <sheetData>
    <row r="1" spans="1:10" s="3" customFormat="1" ht="19.5" customHeight="1" x14ac:dyDescent="0.25">
      <c r="A1" s="117"/>
      <c r="B1" s="37" t="s">
        <v>82</v>
      </c>
      <c r="C1" s="38"/>
      <c r="D1" s="117"/>
      <c r="E1" s="117"/>
      <c r="F1" s="117"/>
      <c r="G1" s="117"/>
      <c r="H1" s="117"/>
      <c r="I1" s="108"/>
      <c r="J1" s="108"/>
    </row>
    <row r="2" spans="1:10" s="3" customFormat="1" ht="15.75" x14ac:dyDescent="0.25">
      <c r="A2" s="117"/>
      <c r="B2" s="117"/>
      <c r="C2" s="117"/>
      <c r="D2" s="38"/>
      <c r="E2" s="38"/>
      <c r="F2" s="117"/>
      <c r="G2" s="117"/>
      <c r="H2" s="117"/>
      <c r="I2" s="108"/>
      <c r="J2" s="108"/>
    </row>
    <row r="3" spans="1:10" ht="15.75" x14ac:dyDescent="0.25">
      <c r="A3" s="117"/>
      <c r="B3" s="37"/>
      <c r="C3" s="117"/>
      <c r="D3" s="38"/>
      <c r="E3" s="38"/>
      <c r="F3" s="38"/>
      <c r="G3" s="38"/>
      <c r="H3" s="117"/>
      <c r="I3" s="108"/>
      <c r="J3" s="108"/>
    </row>
    <row r="4" spans="1:10" ht="15.75" x14ac:dyDescent="0.25">
      <c r="A4" s="117"/>
      <c r="B4" s="37" t="s">
        <v>2</v>
      </c>
      <c r="C4" s="117"/>
      <c r="D4" s="117"/>
      <c r="E4" s="117"/>
      <c r="F4" s="117"/>
      <c r="G4" s="117"/>
      <c r="H4" s="117"/>
      <c r="I4" s="108"/>
      <c r="J4" s="108"/>
    </row>
    <row r="5" spans="1:10" ht="15.75" x14ac:dyDescent="0.25">
      <c r="A5" s="169" t="s">
        <v>11</v>
      </c>
      <c r="B5" s="110"/>
      <c r="C5" s="171" t="s">
        <v>0</v>
      </c>
      <c r="D5" s="172"/>
      <c r="E5" s="171" t="s">
        <v>14</v>
      </c>
      <c r="F5" s="172"/>
      <c r="G5" s="171" t="s">
        <v>15</v>
      </c>
      <c r="H5" s="172"/>
      <c r="I5" s="106"/>
      <c r="J5" s="106"/>
    </row>
    <row r="6" spans="1:10" ht="27.95" customHeight="1" x14ac:dyDescent="0.25">
      <c r="A6" s="170"/>
      <c r="B6" s="97" t="s">
        <v>1</v>
      </c>
      <c r="C6" s="98" t="s">
        <v>12</v>
      </c>
      <c r="D6" s="99" t="s">
        <v>13</v>
      </c>
      <c r="E6" s="98" t="s">
        <v>12</v>
      </c>
      <c r="F6" s="99" t="s">
        <v>13</v>
      </c>
      <c r="G6" s="98" t="s">
        <v>12</v>
      </c>
      <c r="H6" s="99" t="s">
        <v>13</v>
      </c>
      <c r="I6" s="106"/>
      <c r="J6" s="106"/>
    </row>
    <row r="7" spans="1:10" ht="15.75" x14ac:dyDescent="0.25">
      <c r="A7" s="100">
        <v>1</v>
      </c>
      <c r="B7" s="100">
        <v>2</v>
      </c>
      <c r="C7" s="100">
        <v>3</v>
      </c>
      <c r="D7" s="100">
        <v>7</v>
      </c>
      <c r="E7" s="100">
        <v>8</v>
      </c>
      <c r="F7" s="100">
        <v>12</v>
      </c>
      <c r="G7" s="100">
        <v>13</v>
      </c>
      <c r="H7" s="101">
        <v>17</v>
      </c>
      <c r="I7" s="130"/>
      <c r="J7" s="130"/>
    </row>
    <row r="8" spans="1:10" ht="31.5" x14ac:dyDescent="0.25">
      <c r="A8" s="100"/>
      <c r="B8" s="9" t="s">
        <v>71</v>
      </c>
      <c r="C8" s="84">
        <v>60</v>
      </c>
      <c r="D8" s="87">
        <v>80</v>
      </c>
      <c r="E8" s="84">
        <v>80</v>
      </c>
      <c r="F8" s="87">
        <v>107.75</v>
      </c>
      <c r="G8" s="84">
        <v>100</v>
      </c>
      <c r="H8" s="87">
        <v>134.33000000000001</v>
      </c>
      <c r="I8" s="130"/>
      <c r="J8" s="130"/>
    </row>
    <row r="9" spans="1:10" ht="39.6" customHeight="1" x14ac:dyDescent="0.25">
      <c r="A9" s="8"/>
      <c r="B9" s="162" t="s">
        <v>84</v>
      </c>
      <c r="C9" s="84">
        <v>200</v>
      </c>
      <c r="D9" s="87">
        <v>335.6</v>
      </c>
      <c r="E9" s="75">
        <v>220</v>
      </c>
      <c r="F9" s="87">
        <v>372.3</v>
      </c>
      <c r="G9" s="75">
        <v>250</v>
      </c>
      <c r="H9" s="87">
        <v>419.3</v>
      </c>
      <c r="I9" s="108"/>
      <c r="J9" s="108"/>
    </row>
    <row r="10" spans="1:10" ht="18.75" x14ac:dyDescent="0.25">
      <c r="A10" s="102"/>
      <c r="B10" s="111" t="s">
        <v>39</v>
      </c>
      <c r="C10" s="112">
        <v>200</v>
      </c>
      <c r="D10" s="113">
        <v>68.5</v>
      </c>
      <c r="E10" s="112">
        <v>200</v>
      </c>
      <c r="F10" s="113">
        <v>68.5</v>
      </c>
      <c r="G10" s="112">
        <v>200</v>
      </c>
      <c r="H10" s="113">
        <v>68.5</v>
      </c>
      <c r="I10" s="108"/>
      <c r="J10" s="108"/>
    </row>
    <row r="11" spans="1:10" ht="15.75" x14ac:dyDescent="0.25">
      <c r="A11" s="8"/>
      <c r="I11" s="108"/>
      <c r="J11" s="108"/>
    </row>
    <row r="12" spans="1:10" ht="47.25" x14ac:dyDescent="0.25">
      <c r="A12" s="9"/>
      <c r="B12" s="9" t="s">
        <v>41</v>
      </c>
      <c r="C12" s="26">
        <v>30</v>
      </c>
      <c r="D12" s="30">
        <v>67.5</v>
      </c>
      <c r="E12" s="26">
        <v>50</v>
      </c>
      <c r="F12" s="30">
        <v>90</v>
      </c>
      <c r="G12" s="26">
        <v>50</v>
      </c>
      <c r="H12" s="30">
        <v>90</v>
      </c>
      <c r="I12" s="108"/>
      <c r="J12" s="108"/>
    </row>
    <row r="13" spans="1:10" ht="15.75" x14ac:dyDescent="0.25">
      <c r="A13" s="9"/>
      <c r="B13" s="17" t="s">
        <v>3</v>
      </c>
      <c r="C13" s="163">
        <f>SUM(C8:C12)</f>
        <v>490</v>
      </c>
      <c r="D13" s="163">
        <f t="shared" ref="D13:H13" si="0">SUM(D8:D12)</f>
        <v>551.6</v>
      </c>
      <c r="E13" s="163">
        <f t="shared" si="0"/>
        <v>550</v>
      </c>
      <c r="F13" s="163">
        <f t="shared" si="0"/>
        <v>638.54999999999995</v>
      </c>
      <c r="G13" s="163">
        <f t="shared" si="0"/>
        <v>600</v>
      </c>
      <c r="H13" s="163">
        <f t="shared" si="0"/>
        <v>712.13</v>
      </c>
      <c r="I13" s="108"/>
      <c r="J13" s="108"/>
    </row>
    <row r="14" spans="1:10" ht="15.75" x14ac:dyDescent="0.25">
      <c r="A14" s="11"/>
      <c r="B14" s="11" t="s">
        <v>8</v>
      </c>
      <c r="C14" s="12"/>
      <c r="D14" s="13">
        <f>D13/2100</f>
        <v>0.26266666666666666</v>
      </c>
      <c r="E14" s="13"/>
      <c r="F14" s="13">
        <f>F13/2400</f>
        <v>0.26606249999999998</v>
      </c>
      <c r="G14" s="13"/>
      <c r="H14" s="23">
        <f>H13/2800</f>
        <v>0.25433214285714284</v>
      </c>
      <c r="I14" s="131"/>
      <c r="J14" s="131"/>
    </row>
    <row r="15" spans="1:10" ht="15.75" x14ac:dyDescent="0.25">
      <c r="A15" s="14"/>
      <c r="B15" s="14"/>
      <c r="C15" s="15"/>
      <c r="D15" s="16"/>
      <c r="E15" s="15"/>
      <c r="F15" s="16"/>
      <c r="G15" s="15"/>
      <c r="H15" s="58"/>
      <c r="I15" s="131"/>
      <c r="J15" s="131"/>
    </row>
    <row r="16" spans="1:10" ht="15.75" x14ac:dyDescent="0.25">
      <c r="A16" s="59"/>
      <c r="B16" s="14"/>
      <c r="C16" s="18"/>
      <c r="D16" s="18"/>
      <c r="E16" s="18"/>
      <c r="F16" s="16"/>
      <c r="G16" s="18"/>
      <c r="H16" s="58"/>
      <c r="I16" s="108"/>
      <c r="J16" s="108"/>
    </row>
    <row r="17" spans="1:10" ht="15.75" x14ac:dyDescent="0.25">
      <c r="A17" s="59"/>
      <c r="B17" s="19" t="s">
        <v>4</v>
      </c>
      <c r="C17" s="18"/>
      <c r="D17" s="15"/>
      <c r="E17" s="18"/>
      <c r="F17" s="15"/>
      <c r="G17" s="18"/>
      <c r="H17" s="60"/>
      <c r="I17" s="108"/>
      <c r="J17" s="108"/>
    </row>
    <row r="18" spans="1:10" ht="15.75" x14ac:dyDescent="0.25">
      <c r="A18" s="10">
        <v>1</v>
      </c>
      <c r="B18" s="10">
        <v>2</v>
      </c>
      <c r="C18" s="10">
        <v>3</v>
      </c>
      <c r="D18" s="10">
        <v>7</v>
      </c>
      <c r="E18" s="10">
        <v>8</v>
      </c>
      <c r="F18" s="10">
        <v>12</v>
      </c>
      <c r="G18" s="10">
        <v>13</v>
      </c>
      <c r="H18" s="103">
        <v>17</v>
      </c>
      <c r="I18" s="132"/>
      <c r="J18" s="132"/>
    </row>
    <row r="19" spans="1:10" ht="28.5" customHeight="1" x14ac:dyDescent="0.25">
      <c r="A19" s="8"/>
      <c r="B19" s="44" t="s">
        <v>31</v>
      </c>
      <c r="C19" s="50">
        <v>120</v>
      </c>
      <c r="D19" s="51">
        <v>67.2</v>
      </c>
      <c r="E19" s="50">
        <v>120</v>
      </c>
      <c r="F19" s="51">
        <v>67.2</v>
      </c>
      <c r="G19" s="50">
        <v>120</v>
      </c>
      <c r="H19" s="51">
        <v>67.2</v>
      </c>
      <c r="I19" s="108"/>
      <c r="J19" s="108"/>
    </row>
    <row r="20" spans="1:10" ht="15.75" x14ac:dyDescent="0.25">
      <c r="A20" s="8"/>
      <c r="B20" s="9" t="s">
        <v>21</v>
      </c>
      <c r="C20" s="26">
        <v>20</v>
      </c>
      <c r="D20" s="30">
        <v>42.1</v>
      </c>
      <c r="E20" s="26">
        <v>20</v>
      </c>
      <c r="F20" s="30">
        <v>42.1</v>
      </c>
      <c r="G20" s="26">
        <v>20</v>
      </c>
      <c r="H20" s="30">
        <v>42.1</v>
      </c>
      <c r="I20" s="108"/>
      <c r="J20" s="108"/>
    </row>
    <row r="21" spans="1:10" ht="31.5" x14ac:dyDescent="0.25">
      <c r="A21" s="8"/>
      <c r="B21" s="77" t="s">
        <v>20</v>
      </c>
      <c r="C21" s="47">
        <v>130</v>
      </c>
      <c r="D21" s="30">
        <v>160.12</v>
      </c>
      <c r="E21" s="47">
        <v>150</v>
      </c>
      <c r="F21" s="30">
        <v>182.5</v>
      </c>
      <c r="G21" s="47">
        <v>180</v>
      </c>
      <c r="H21" s="30">
        <v>270.39999999999998</v>
      </c>
      <c r="I21" s="108"/>
      <c r="J21" s="108"/>
    </row>
    <row r="22" spans="1:10" ht="18.75" x14ac:dyDescent="0.25">
      <c r="A22" s="9"/>
      <c r="B22" s="9" t="s">
        <v>90</v>
      </c>
      <c r="C22" s="84">
        <v>70</v>
      </c>
      <c r="D22" s="87">
        <v>118.63</v>
      </c>
      <c r="E22" s="84">
        <v>90</v>
      </c>
      <c r="F22" s="87">
        <v>150.19</v>
      </c>
      <c r="G22" s="84">
        <v>100</v>
      </c>
      <c r="H22" s="87">
        <v>167.65</v>
      </c>
      <c r="I22" s="108"/>
      <c r="J22" s="108"/>
    </row>
    <row r="23" spans="1:10" ht="47.25" x14ac:dyDescent="0.25">
      <c r="A23" s="9"/>
      <c r="B23" s="9" t="s">
        <v>58</v>
      </c>
      <c r="C23" s="151">
        <v>200</v>
      </c>
      <c r="D23" s="152">
        <v>68.5</v>
      </c>
      <c r="E23" s="151">
        <v>200</v>
      </c>
      <c r="F23" s="152">
        <v>68.5</v>
      </c>
      <c r="G23" s="151">
        <v>200</v>
      </c>
      <c r="H23" s="152">
        <v>68.5</v>
      </c>
      <c r="I23" s="108"/>
      <c r="J23" s="108"/>
    </row>
    <row r="24" spans="1:10" ht="47.25" x14ac:dyDescent="0.25">
      <c r="A24" s="9"/>
      <c r="B24" s="9" t="s">
        <v>41</v>
      </c>
      <c r="C24" s="26">
        <v>30</v>
      </c>
      <c r="D24" s="30">
        <v>67.5</v>
      </c>
      <c r="E24" s="26">
        <v>50</v>
      </c>
      <c r="F24" s="30">
        <v>90</v>
      </c>
      <c r="G24" s="26">
        <v>50</v>
      </c>
      <c r="H24" s="30">
        <v>90</v>
      </c>
      <c r="I24" s="108"/>
      <c r="J24" s="108"/>
    </row>
    <row r="25" spans="1:10" ht="15.75" x14ac:dyDescent="0.25">
      <c r="A25" s="9"/>
      <c r="B25" s="17" t="s">
        <v>3</v>
      </c>
      <c r="C25" s="17">
        <f>SUM(C19:C24)</f>
        <v>570</v>
      </c>
      <c r="D25" s="17">
        <f t="shared" ref="D25:H25" si="1">SUM(D19:D24)</f>
        <v>524.04999999999995</v>
      </c>
      <c r="E25" s="17">
        <f t="shared" si="1"/>
        <v>630</v>
      </c>
      <c r="F25" s="17">
        <f t="shared" si="1"/>
        <v>600.49</v>
      </c>
      <c r="G25" s="17">
        <f t="shared" si="1"/>
        <v>670</v>
      </c>
      <c r="H25" s="17">
        <f t="shared" si="1"/>
        <v>705.85</v>
      </c>
      <c r="I25" s="108"/>
      <c r="J25" s="108"/>
    </row>
    <row r="26" spans="1:10" ht="15.75" x14ac:dyDescent="0.25">
      <c r="A26" s="11"/>
      <c r="B26" s="11" t="s">
        <v>8</v>
      </c>
      <c r="C26" s="11"/>
      <c r="D26" s="13">
        <f>D25/2100</f>
        <v>0.24954761904761902</v>
      </c>
      <c r="E26" s="11"/>
      <c r="F26" s="13">
        <f>F25/2400</f>
        <v>0.25020416666666667</v>
      </c>
      <c r="G26" s="11"/>
      <c r="H26" s="13">
        <f>H25/2800</f>
        <v>0.25208928571428574</v>
      </c>
      <c r="I26" s="131"/>
      <c r="J26" s="131"/>
    </row>
    <row r="27" spans="1:10" ht="15.75" x14ac:dyDescent="0.25">
      <c r="A27" s="14"/>
      <c r="B27" s="14"/>
      <c r="C27" s="14"/>
      <c r="D27" s="16"/>
      <c r="E27" s="14"/>
      <c r="F27" s="16"/>
      <c r="G27" s="14"/>
      <c r="H27" s="58"/>
      <c r="I27" s="131"/>
      <c r="J27" s="131"/>
    </row>
    <row r="28" spans="1:10" ht="15.75" x14ac:dyDescent="0.25">
      <c r="A28" s="14"/>
      <c r="B28" s="14"/>
      <c r="C28" s="59"/>
      <c r="D28" s="59"/>
      <c r="E28" s="59"/>
      <c r="F28" s="16"/>
      <c r="G28" s="14"/>
      <c r="H28" s="58"/>
      <c r="I28" s="131"/>
      <c r="J28" s="131"/>
    </row>
    <row r="29" spans="1:10" ht="15.75" x14ac:dyDescent="0.25">
      <c r="A29" s="59"/>
      <c r="B29" s="19" t="s">
        <v>5</v>
      </c>
      <c r="C29" s="59"/>
      <c r="D29" s="59"/>
      <c r="E29" s="59"/>
      <c r="F29" s="59"/>
      <c r="G29" s="59"/>
      <c r="H29" s="117"/>
      <c r="I29" s="108"/>
      <c r="J29" s="108"/>
    </row>
    <row r="30" spans="1:10" ht="15.75" x14ac:dyDescent="0.25">
      <c r="A30" s="10">
        <v>1</v>
      </c>
      <c r="B30" s="10">
        <v>2</v>
      </c>
      <c r="C30" s="10">
        <v>3</v>
      </c>
      <c r="D30" s="104">
        <v>7</v>
      </c>
      <c r="E30" s="104">
        <v>8</v>
      </c>
      <c r="F30" s="104">
        <v>12</v>
      </c>
      <c r="G30" s="104">
        <v>13</v>
      </c>
      <c r="H30" s="109">
        <v>17</v>
      </c>
      <c r="I30" s="132"/>
      <c r="J30" s="132"/>
    </row>
    <row r="31" spans="1:10" ht="33.75" customHeight="1" x14ac:dyDescent="0.3">
      <c r="A31" s="8"/>
      <c r="B31" s="150" t="s">
        <v>72</v>
      </c>
      <c r="C31" s="147">
        <v>60</v>
      </c>
      <c r="D31" s="146">
        <v>61</v>
      </c>
      <c r="E31" s="147">
        <v>80</v>
      </c>
      <c r="F31" s="146">
        <v>79.5</v>
      </c>
      <c r="G31" s="147">
        <v>100</v>
      </c>
      <c r="H31" s="148">
        <v>107.6</v>
      </c>
      <c r="I31" s="108"/>
      <c r="J31" s="108"/>
    </row>
    <row r="32" spans="1:10" ht="31.5" x14ac:dyDescent="0.25">
      <c r="A32" s="8"/>
      <c r="B32" s="9" t="s">
        <v>73</v>
      </c>
      <c r="C32" s="91">
        <v>200</v>
      </c>
      <c r="D32" s="90">
        <v>144.5</v>
      </c>
      <c r="E32" s="91">
        <v>220</v>
      </c>
      <c r="F32" s="90">
        <v>168.2</v>
      </c>
      <c r="G32" s="91">
        <v>250</v>
      </c>
      <c r="H32" s="92">
        <v>221.9</v>
      </c>
      <c r="I32" s="108"/>
      <c r="J32" s="108"/>
    </row>
    <row r="33" spans="1:10" ht="24" customHeight="1" x14ac:dyDescent="0.25">
      <c r="A33" s="8"/>
      <c r="B33" s="9" t="s">
        <v>44</v>
      </c>
      <c r="C33" s="84">
        <v>200</v>
      </c>
      <c r="D33" s="93">
        <v>35.200000000000003</v>
      </c>
      <c r="E33" s="84">
        <v>200</v>
      </c>
      <c r="F33" s="93">
        <v>35.200000000000003</v>
      </c>
      <c r="G33" s="84">
        <v>200</v>
      </c>
      <c r="H33" s="93">
        <v>35.200000000000003</v>
      </c>
      <c r="I33" s="108"/>
      <c r="J33" s="108"/>
    </row>
    <row r="34" spans="1:10" ht="47.25" x14ac:dyDescent="0.25">
      <c r="A34" s="8"/>
      <c r="B34" s="28" t="s">
        <v>63</v>
      </c>
      <c r="C34" s="26">
        <v>50</v>
      </c>
      <c r="D34" s="30">
        <v>364.7</v>
      </c>
      <c r="E34" s="26">
        <v>50</v>
      </c>
      <c r="F34" s="30">
        <v>364.7</v>
      </c>
      <c r="G34" s="26">
        <v>50</v>
      </c>
      <c r="H34" s="30">
        <v>364.7</v>
      </c>
      <c r="I34" s="108"/>
      <c r="J34" s="108"/>
    </row>
    <row r="35" spans="1:10" ht="47.25" x14ac:dyDescent="0.25">
      <c r="A35" s="9"/>
      <c r="B35" s="9" t="s">
        <v>45</v>
      </c>
      <c r="C35" s="26">
        <v>30</v>
      </c>
      <c r="D35" s="30">
        <v>67.5</v>
      </c>
      <c r="E35" s="26">
        <v>50</v>
      </c>
      <c r="F35" s="30">
        <v>90</v>
      </c>
      <c r="G35" s="26">
        <v>50</v>
      </c>
      <c r="H35" s="30">
        <v>90</v>
      </c>
      <c r="I35" s="108"/>
      <c r="J35" s="108"/>
    </row>
    <row r="36" spans="1:10" ht="15.75" x14ac:dyDescent="0.25">
      <c r="A36" s="9"/>
      <c r="B36" s="17" t="s">
        <v>3</v>
      </c>
      <c r="C36" s="17">
        <f>SUM(C31:C35)</f>
        <v>540</v>
      </c>
      <c r="D36" s="17">
        <f t="shared" ref="D36:H36" si="2">SUM(D31:D35)</f>
        <v>672.9</v>
      </c>
      <c r="E36" s="17">
        <f t="shared" si="2"/>
        <v>600</v>
      </c>
      <c r="F36" s="17">
        <f t="shared" si="2"/>
        <v>737.59999999999991</v>
      </c>
      <c r="G36" s="17">
        <f t="shared" si="2"/>
        <v>650</v>
      </c>
      <c r="H36" s="17">
        <f t="shared" si="2"/>
        <v>819.4</v>
      </c>
      <c r="I36" s="108"/>
      <c r="J36" s="108"/>
    </row>
    <row r="37" spans="1:10" ht="15.75" x14ac:dyDescent="0.25">
      <c r="A37" s="11"/>
      <c r="B37" s="11" t="s">
        <v>8</v>
      </c>
      <c r="C37" s="11"/>
      <c r="D37" s="13">
        <f>D36/2100</f>
        <v>0.3204285714285714</v>
      </c>
      <c r="E37" s="11"/>
      <c r="F37" s="13">
        <f>F36/2400</f>
        <v>0.30733333333333329</v>
      </c>
      <c r="G37" s="11"/>
      <c r="H37" s="13">
        <f>H36/2800</f>
        <v>0.29264285714285715</v>
      </c>
      <c r="I37" s="131"/>
      <c r="J37" s="131"/>
    </row>
    <row r="38" spans="1:10" ht="15.75" x14ac:dyDescent="0.25">
      <c r="A38" s="14"/>
      <c r="B38" s="14"/>
      <c r="C38" s="15"/>
      <c r="D38" s="16"/>
      <c r="E38" s="15"/>
      <c r="F38" s="16"/>
      <c r="G38" s="15"/>
      <c r="H38" s="58"/>
      <c r="I38" s="131"/>
      <c r="J38" s="131"/>
    </row>
    <row r="39" spans="1:10" ht="15.75" x14ac:dyDescent="0.25">
      <c r="A39" s="14"/>
      <c r="B39" s="14"/>
      <c r="C39" s="15"/>
      <c r="D39" s="16"/>
      <c r="E39" s="15"/>
      <c r="F39" s="16"/>
      <c r="G39" s="15"/>
      <c r="H39" s="58"/>
      <c r="I39" s="131"/>
      <c r="J39" s="131"/>
    </row>
    <row r="40" spans="1:10" ht="15.75" x14ac:dyDescent="0.25">
      <c r="A40" s="59"/>
      <c r="B40" s="19" t="s">
        <v>6</v>
      </c>
      <c r="C40" s="18"/>
      <c r="D40" s="18"/>
      <c r="E40" s="18"/>
      <c r="F40" s="18"/>
      <c r="G40" s="18"/>
      <c r="H40" s="71"/>
      <c r="I40" s="108"/>
      <c r="J40" s="108"/>
    </row>
    <row r="41" spans="1:10" ht="15.75" x14ac:dyDescent="0.25">
      <c r="A41" s="10">
        <v>1</v>
      </c>
      <c r="B41" s="10">
        <v>2</v>
      </c>
      <c r="C41" s="10">
        <v>3</v>
      </c>
      <c r="D41" s="10">
        <v>7</v>
      </c>
      <c r="E41" s="10">
        <v>8</v>
      </c>
      <c r="F41" s="10">
        <v>12</v>
      </c>
      <c r="G41" s="10">
        <v>13</v>
      </c>
      <c r="H41" s="103">
        <v>17</v>
      </c>
      <c r="I41" s="132"/>
      <c r="J41" s="132"/>
    </row>
    <row r="42" spans="1:10" ht="31.5" x14ac:dyDescent="0.25">
      <c r="A42" s="8"/>
      <c r="B42" s="9" t="s">
        <v>27</v>
      </c>
      <c r="C42" s="26">
        <v>130</v>
      </c>
      <c r="D42" s="30">
        <v>161.80000000000001</v>
      </c>
      <c r="E42" s="26">
        <v>150</v>
      </c>
      <c r="F42" s="30">
        <v>200.8</v>
      </c>
      <c r="G42" s="26">
        <v>180</v>
      </c>
      <c r="H42" s="30">
        <v>261.8</v>
      </c>
      <c r="I42" s="108"/>
      <c r="J42" s="108"/>
    </row>
    <row r="43" spans="1:10" ht="18.75" x14ac:dyDescent="0.3">
      <c r="A43" s="8"/>
      <c r="B43" s="9" t="s">
        <v>61</v>
      </c>
      <c r="C43" s="27">
        <v>70</v>
      </c>
      <c r="D43" s="45">
        <v>210.9</v>
      </c>
      <c r="E43" s="27">
        <v>90</v>
      </c>
      <c r="F43" s="45">
        <v>240.2</v>
      </c>
      <c r="G43" s="27">
        <v>100</v>
      </c>
      <c r="H43" s="45">
        <v>299.39999999999998</v>
      </c>
      <c r="I43" s="108"/>
      <c r="J43" s="108"/>
    </row>
    <row r="44" spans="1:10" ht="32.25" x14ac:dyDescent="0.3">
      <c r="A44" s="8"/>
      <c r="B44" s="9" t="s">
        <v>26</v>
      </c>
      <c r="C44" s="48">
        <v>20</v>
      </c>
      <c r="D44" s="49">
        <v>50.72</v>
      </c>
      <c r="E44" s="48">
        <v>20</v>
      </c>
      <c r="F44" s="49">
        <v>50.72</v>
      </c>
      <c r="G44" s="48">
        <v>20</v>
      </c>
      <c r="H44" s="49">
        <v>50.72</v>
      </c>
      <c r="I44" s="108"/>
      <c r="J44" s="108"/>
    </row>
    <row r="45" spans="1:10" ht="31.5" x14ac:dyDescent="0.25">
      <c r="A45" s="8"/>
      <c r="B45" s="9" t="s">
        <v>79</v>
      </c>
      <c r="C45" s="29">
        <v>20</v>
      </c>
      <c r="D45" s="83">
        <v>25</v>
      </c>
      <c r="E45" s="29">
        <v>25</v>
      </c>
      <c r="F45" s="83">
        <v>28</v>
      </c>
      <c r="G45" s="29">
        <v>30</v>
      </c>
      <c r="H45" s="83">
        <v>30</v>
      </c>
      <c r="I45" s="108"/>
      <c r="J45" s="108"/>
    </row>
    <row r="46" spans="1:10" ht="37.5" x14ac:dyDescent="0.25">
      <c r="A46" s="63"/>
      <c r="B46" s="86" t="s">
        <v>34</v>
      </c>
      <c r="C46" s="84">
        <v>200</v>
      </c>
      <c r="D46" s="87">
        <v>71.3</v>
      </c>
      <c r="E46" s="84">
        <v>200</v>
      </c>
      <c r="F46" s="87">
        <v>71.3</v>
      </c>
      <c r="G46" s="84">
        <v>200</v>
      </c>
      <c r="H46" s="87">
        <v>71.3</v>
      </c>
      <c r="I46" s="36"/>
      <c r="J46" s="36"/>
    </row>
    <row r="47" spans="1:10" ht="47.25" x14ac:dyDescent="0.25">
      <c r="A47" s="9"/>
      <c r="B47" s="28" t="s">
        <v>45</v>
      </c>
      <c r="C47" s="26">
        <v>30</v>
      </c>
      <c r="D47" s="30">
        <v>67.5</v>
      </c>
      <c r="E47" s="26">
        <v>50</v>
      </c>
      <c r="F47" s="30">
        <v>90</v>
      </c>
      <c r="G47" s="26">
        <v>50</v>
      </c>
      <c r="H47" s="30">
        <v>90</v>
      </c>
      <c r="I47" s="108"/>
      <c r="J47" s="108"/>
    </row>
    <row r="48" spans="1:10" ht="15.75" x14ac:dyDescent="0.25">
      <c r="A48" s="9"/>
      <c r="B48" s="17" t="s">
        <v>3</v>
      </c>
      <c r="C48" s="17">
        <f>SUM(C42:C47)</f>
        <v>470</v>
      </c>
      <c r="D48" s="17">
        <f t="shared" ref="D48:H48" si="3">SUM(D42:D47)</f>
        <v>587.22</v>
      </c>
      <c r="E48" s="17">
        <f t="shared" si="3"/>
        <v>535</v>
      </c>
      <c r="F48" s="17">
        <f t="shared" si="3"/>
        <v>681.02</v>
      </c>
      <c r="G48" s="17">
        <f t="shared" si="3"/>
        <v>580</v>
      </c>
      <c r="H48" s="17">
        <f t="shared" si="3"/>
        <v>803.22</v>
      </c>
      <c r="I48" s="108"/>
      <c r="J48" s="108"/>
    </row>
    <row r="49" spans="1:10" ht="15.75" x14ac:dyDescent="0.25">
      <c r="A49" s="11"/>
      <c r="B49" s="11" t="s">
        <v>8</v>
      </c>
      <c r="C49" s="11"/>
      <c r="D49" s="13">
        <f>D48/2100</f>
        <v>0.27962857142857145</v>
      </c>
      <c r="E49" s="12"/>
      <c r="F49" s="13">
        <f>F48/2400</f>
        <v>0.28375833333333333</v>
      </c>
      <c r="G49" s="12"/>
      <c r="H49" s="13">
        <f>H48/2800</f>
        <v>0.28686428571428574</v>
      </c>
      <c r="I49" s="131"/>
      <c r="J49" s="131"/>
    </row>
    <row r="50" spans="1:10" ht="15.75" x14ac:dyDescent="0.25">
      <c r="A50" s="14"/>
      <c r="B50" s="14"/>
      <c r="C50" s="14"/>
      <c r="D50" s="16"/>
      <c r="E50" s="15"/>
      <c r="F50" s="16"/>
      <c r="G50" s="15"/>
      <c r="H50" s="58"/>
      <c r="I50" s="131"/>
      <c r="J50" s="131"/>
    </row>
    <row r="51" spans="1:10" ht="15.75" x14ac:dyDescent="0.25">
      <c r="A51" s="59"/>
      <c r="B51" s="59"/>
      <c r="C51" s="59"/>
      <c r="D51" s="16"/>
      <c r="E51" s="15"/>
      <c r="F51" s="16"/>
      <c r="G51" s="15"/>
      <c r="H51" s="58"/>
      <c r="I51" s="108"/>
      <c r="J51" s="108"/>
    </row>
    <row r="52" spans="1:10" ht="15.75" x14ac:dyDescent="0.25">
      <c r="A52" s="59"/>
      <c r="B52" s="19" t="s">
        <v>7</v>
      </c>
      <c r="C52" s="59"/>
      <c r="D52" s="59"/>
      <c r="E52" s="59"/>
      <c r="F52" s="59"/>
      <c r="G52" s="59"/>
      <c r="H52" s="117"/>
      <c r="I52" s="108"/>
      <c r="J52" s="108"/>
    </row>
    <row r="53" spans="1:10" ht="15.75" x14ac:dyDescent="0.25">
      <c r="A53" s="10">
        <v>1</v>
      </c>
      <c r="B53" s="10">
        <v>2</v>
      </c>
      <c r="C53" s="10">
        <v>3</v>
      </c>
      <c r="D53" s="10">
        <v>7</v>
      </c>
      <c r="E53" s="10">
        <v>8</v>
      </c>
      <c r="F53" s="10">
        <v>12</v>
      </c>
      <c r="G53" s="10">
        <v>13</v>
      </c>
      <c r="H53" s="103">
        <v>17</v>
      </c>
      <c r="I53" s="132"/>
      <c r="J53" s="132"/>
    </row>
    <row r="54" spans="1:10" ht="18.600000000000001" customHeight="1" x14ac:dyDescent="0.3">
      <c r="A54" s="21"/>
      <c r="B54" s="9" t="s">
        <v>74</v>
      </c>
      <c r="C54" s="114">
        <v>200</v>
      </c>
      <c r="D54" s="115">
        <v>183.8</v>
      </c>
      <c r="E54" s="114">
        <v>220</v>
      </c>
      <c r="F54" s="115">
        <v>206.4</v>
      </c>
      <c r="G54" s="114">
        <v>250</v>
      </c>
      <c r="H54" s="115">
        <v>310.89999999999998</v>
      </c>
      <c r="I54" s="108"/>
      <c r="J54" s="108"/>
    </row>
    <row r="55" spans="1:10" ht="23.1" customHeight="1" x14ac:dyDescent="0.3">
      <c r="A55" s="8"/>
      <c r="B55" s="9" t="s">
        <v>19</v>
      </c>
      <c r="C55" s="48">
        <v>200</v>
      </c>
      <c r="D55" s="49">
        <v>240.3</v>
      </c>
      <c r="E55" s="48">
        <v>200</v>
      </c>
      <c r="F55" s="49">
        <v>240.3</v>
      </c>
      <c r="G55" s="48">
        <v>200</v>
      </c>
      <c r="H55" s="49">
        <v>240.3</v>
      </c>
      <c r="I55" s="108"/>
      <c r="J55" s="108"/>
    </row>
    <row r="56" spans="1:10" ht="15.75" x14ac:dyDescent="0.25">
      <c r="A56" s="8"/>
      <c r="B56" s="44" t="s">
        <v>31</v>
      </c>
      <c r="C56" s="50">
        <v>120</v>
      </c>
      <c r="D56" s="51">
        <v>67.2</v>
      </c>
      <c r="E56" s="50">
        <v>120</v>
      </c>
      <c r="F56" s="51">
        <v>67.2</v>
      </c>
      <c r="G56" s="50">
        <v>120</v>
      </c>
      <c r="H56" s="51">
        <v>67.2</v>
      </c>
      <c r="I56" s="108"/>
      <c r="J56" s="108"/>
    </row>
    <row r="57" spans="1:10" ht="47.25" x14ac:dyDescent="0.25">
      <c r="A57" s="9"/>
      <c r="B57" s="31" t="s">
        <v>45</v>
      </c>
      <c r="C57" s="26">
        <v>30</v>
      </c>
      <c r="D57" s="30">
        <v>67.5</v>
      </c>
      <c r="E57" s="26">
        <v>50</v>
      </c>
      <c r="F57" s="30">
        <v>90</v>
      </c>
      <c r="G57" s="26">
        <v>50</v>
      </c>
      <c r="H57" s="30">
        <v>90</v>
      </c>
      <c r="I57" s="108"/>
      <c r="J57" s="108"/>
    </row>
    <row r="58" spans="1:10" ht="15.75" x14ac:dyDescent="0.25">
      <c r="A58" s="9"/>
      <c r="B58" s="17" t="s">
        <v>3</v>
      </c>
      <c r="C58" s="17">
        <f>SUM(C54:C57)</f>
        <v>550</v>
      </c>
      <c r="D58" s="17">
        <f t="shared" ref="D58:H58" si="4">SUM(D54:D57)</f>
        <v>558.79999999999995</v>
      </c>
      <c r="E58" s="17">
        <f t="shared" si="4"/>
        <v>590</v>
      </c>
      <c r="F58" s="17">
        <f t="shared" si="4"/>
        <v>603.90000000000009</v>
      </c>
      <c r="G58" s="17">
        <f t="shared" si="4"/>
        <v>620</v>
      </c>
      <c r="H58" s="17">
        <f t="shared" si="4"/>
        <v>708.40000000000009</v>
      </c>
      <c r="I58" s="108"/>
      <c r="J58" s="108"/>
    </row>
    <row r="59" spans="1:10" ht="15.75" x14ac:dyDescent="0.25">
      <c r="A59" s="11"/>
      <c r="B59" s="11" t="s">
        <v>8</v>
      </c>
      <c r="C59" s="11"/>
      <c r="D59" s="13">
        <f>D58/2100</f>
        <v>0.26609523809523805</v>
      </c>
      <c r="E59" s="11"/>
      <c r="F59" s="13">
        <f>F58/2400</f>
        <v>0.25162500000000004</v>
      </c>
      <c r="G59" s="11"/>
      <c r="H59" s="13">
        <f>H58/2800</f>
        <v>0.25300000000000006</v>
      </c>
      <c r="I59" s="131"/>
      <c r="J59" s="131"/>
    </row>
    <row r="60" spans="1:10" ht="15.75" x14ac:dyDescent="0.25">
      <c r="A60" s="59"/>
      <c r="B60" s="18"/>
      <c r="C60" s="59"/>
      <c r="D60" s="18"/>
      <c r="E60" s="18"/>
      <c r="F60" s="18"/>
      <c r="G60" s="18"/>
      <c r="H60" s="71"/>
      <c r="I60" s="133"/>
      <c r="J60" s="108"/>
    </row>
    <row r="61" spans="1:10" ht="15.75" x14ac:dyDescent="0.25">
      <c r="A61" s="59"/>
      <c r="B61" s="59"/>
      <c r="C61" s="59"/>
      <c r="D61" s="59"/>
      <c r="E61" s="59"/>
      <c r="F61" s="59"/>
      <c r="G61" s="59"/>
      <c r="H61" s="117"/>
      <c r="I61" s="108"/>
      <c r="J61" s="108"/>
    </row>
    <row r="62" spans="1:10" ht="15.75" x14ac:dyDescent="0.25">
      <c r="A62" s="59"/>
      <c r="B62" s="94" t="s">
        <v>10</v>
      </c>
      <c r="C62" s="95"/>
      <c r="D62" s="95"/>
      <c r="E62" s="95"/>
      <c r="F62" s="59"/>
      <c r="G62" s="59"/>
      <c r="H62" s="117"/>
      <c r="I62" s="108"/>
      <c r="J62" s="108"/>
    </row>
    <row r="63" spans="1:10" ht="15.75" x14ac:dyDescent="0.25">
      <c r="A63" s="59"/>
      <c r="B63" s="96" t="s">
        <v>9</v>
      </c>
      <c r="C63" s="95"/>
      <c r="D63" s="95"/>
      <c r="E63" s="95"/>
      <c r="F63" s="59"/>
      <c r="G63" s="59"/>
      <c r="H63" s="117"/>
      <c r="I63" s="108"/>
      <c r="J63" s="108"/>
    </row>
    <row r="64" spans="1:10" x14ac:dyDescent="0.25">
      <c r="A64" s="105"/>
      <c r="B64" s="106"/>
      <c r="C64" s="107"/>
      <c r="D64" s="107"/>
      <c r="E64" s="107"/>
      <c r="F64" s="105"/>
      <c r="G64" s="105"/>
      <c r="H64" s="108"/>
      <c r="I64" s="108"/>
      <c r="J64" s="108"/>
    </row>
    <row r="65" spans="1:10" x14ac:dyDescent="0.25">
      <c r="A65" s="105"/>
      <c r="B65" s="106"/>
      <c r="C65" s="107"/>
      <c r="D65" s="107"/>
      <c r="E65" s="107"/>
      <c r="F65" s="105"/>
      <c r="G65" s="105"/>
      <c r="H65" s="108"/>
      <c r="I65" s="3"/>
      <c r="J65" s="3"/>
    </row>
    <row r="66" spans="1:10" x14ac:dyDescent="0.25">
      <c r="A66" s="159"/>
      <c r="B66" s="159"/>
      <c r="C66" s="159"/>
      <c r="D66" s="159"/>
      <c r="E66" s="159"/>
      <c r="F66" s="159"/>
      <c r="G66" s="159"/>
      <c r="H66" s="159"/>
    </row>
    <row r="67" spans="1:10" x14ac:dyDescent="0.25">
      <c r="A67" s="159"/>
      <c r="B67" s="159"/>
      <c r="C67" s="159"/>
      <c r="D67" s="159"/>
      <c r="E67" s="159"/>
      <c r="F67" s="159"/>
      <c r="G67" s="159"/>
      <c r="H67" s="159"/>
    </row>
    <row r="68" spans="1:10" x14ac:dyDescent="0.25">
      <c r="A68" s="159"/>
      <c r="B68" s="159"/>
      <c r="C68" s="159"/>
      <c r="D68" s="159"/>
      <c r="E68" s="159"/>
      <c r="F68" s="159"/>
      <c r="G68" s="159"/>
      <c r="H68" s="159"/>
    </row>
    <row r="69" spans="1:10" x14ac:dyDescent="0.25">
      <c r="A69" s="159"/>
      <c r="B69" s="159"/>
      <c r="C69" s="159"/>
      <c r="D69" s="159"/>
      <c r="E69" s="159"/>
      <c r="F69" s="159"/>
      <c r="G69" s="159"/>
      <c r="H69" s="159"/>
    </row>
  </sheetData>
  <mergeCells count="4">
    <mergeCell ref="A5:A6"/>
    <mergeCell ref="C5:D5"/>
    <mergeCell ref="E5:F5"/>
    <mergeCell ref="G5:H5"/>
  </mergeCell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9"/>
  <sheetViews>
    <sheetView view="pageBreakPreview" topLeftCell="A50" zoomScaleNormal="98" zoomScaleSheetLayoutView="100" workbookViewId="0">
      <selection activeCell="B53" sqref="B53:H53"/>
    </sheetView>
  </sheetViews>
  <sheetFormatPr defaultRowHeight="15" x14ac:dyDescent="0.25"/>
  <cols>
    <col min="1" max="1" width="5.140625" customWidth="1"/>
    <col min="2" max="2" width="19.28515625" customWidth="1"/>
    <col min="3" max="3" width="10.7109375" customWidth="1"/>
    <col min="4" max="4" width="11.28515625" customWidth="1"/>
    <col min="5" max="5" width="10.28515625" customWidth="1"/>
    <col min="6" max="6" width="10.42578125" customWidth="1"/>
    <col min="7" max="7" width="10.28515625" customWidth="1"/>
    <col min="8" max="8" width="10.85546875" customWidth="1"/>
  </cols>
  <sheetData>
    <row r="1" spans="1:9" s="3" customFormat="1" ht="19.5" customHeight="1" x14ac:dyDescent="0.25">
      <c r="A1" s="117"/>
      <c r="B1" s="37" t="s">
        <v>81</v>
      </c>
      <c r="C1" s="38"/>
      <c r="D1" s="117"/>
      <c r="E1" s="117"/>
      <c r="F1" s="117"/>
      <c r="G1" s="117"/>
      <c r="H1" s="117"/>
      <c r="I1" s="108"/>
    </row>
    <row r="2" spans="1:9" s="3" customFormat="1" ht="15.75" x14ac:dyDescent="0.25">
      <c r="A2" s="117"/>
      <c r="B2" s="117"/>
      <c r="C2" s="117"/>
      <c r="D2" s="38"/>
      <c r="E2" s="38"/>
      <c r="F2" s="117"/>
      <c r="G2" s="117"/>
      <c r="H2" s="117"/>
      <c r="I2" s="108"/>
    </row>
    <row r="3" spans="1:9" ht="15.75" x14ac:dyDescent="0.25">
      <c r="A3" s="117"/>
      <c r="B3" s="37"/>
      <c r="C3" s="117"/>
      <c r="D3" s="38"/>
      <c r="E3" s="38"/>
      <c r="F3" s="38"/>
      <c r="G3" s="38"/>
      <c r="H3" s="117"/>
      <c r="I3" s="116"/>
    </row>
    <row r="4" spans="1:9" ht="15.75" x14ac:dyDescent="0.25">
      <c r="A4" s="117"/>
      <c r="B4" s="37" t="s">
        <v>28</v>
      </c>
      <c r="C4" s="117"/>
      <c r="D4" s="117"/>
      <c r="E4" s="117"/>
      <c r="F4" s="117"/>
      <c r="G4" s="117"/>
      <c r="H4" s="117"/>
      <c r="I4" s="116"/>
    </row>
    <row r="5" spans="1:9" ht="15.75" x14ac:dyDescent="0.25">
      <c r="A5" s="167" t="s">
        <v>11</v>
      </c>
      <c r="B5" s="39"/>
      <c r="C5" s="165" t="s">
        <v>0</v>
      </c>
      <c r="D5" s="166"/>
      <c r="E5" s="165" t="s">
        <v>29</v>
      </c>
      <c r="F5" s="166"/>
      <c r="G5" s="165" t="s">
        <v>30</v>
      </c>
      <c r="H5" s="166"/>
      <c r="I5" s="116"/>
    </row>
    <row r="6" spans="1:9" ht="31.5" x14ac:dyDescent="0.25">
      <c r="A6" s="168"/>
      <c r="B6" s="138" t="s">
        <v>1</v>
      </c>
      <c r="C6" s="41" t="s">
        <v>12</v>
      </c>
      <c r="D6" s="41" t="s">
        <v>13</v>
      </c>
      <c r="E6" s="41" t="s">
        <v>12</v>
      </c>
      <c r="F6" s="41" t="s">
        <v>13</v>
      </c>
      <c r="G6" s="41" t="s">
        <v>12</v>
      </c>
      <c r="H6" s="41" t="s">
        <v>13</v>
      </c>
      <c r="I6" s="116"/>
    </row>
    <row r="7" spans="1:9" ht="15.75" x14ac:dyDescent="0.25">
      <c r="A7" s="42">
        <v>1</v>
      </c>
      <c r="B7" s="42">
        <v>2</v>
      </c>
      <c r="C7" s="42">
        <v>3</v>
      </c>
      <c r="D7" s="42">
        <v>7</v>
      </c>
      <c r="E7" s="42">
        <v>8</v>
      </c>
      <c r="F7" s="42">
        <v>12</v>
      </c>
      <c r="G7" s="42">
        <v>13</v>
      </c>
      <c r="H7" s="43">
        <v>17</v>
      </c>
      <c r="I7" s="116"/>
    </row>
    <row r="8" spans="1:9" ht="18.75" x14ac:dyDescent="0.3">
      <c r="A8" s="33"/>
      <c r="B8" s="44" t="s">
        <v>91</v>
      </c>
      <c r="C8" s="27">
        <v>70</v>
      </c>
      <c r="D8" s="45">
        <v>132.19999999999999</v>
      </c>
      <c r="E8" s="46">
        <v>90</v>
      </c>
      <c r="F8" s="45">
        <v>190.2</v>
      </c>
      <c r="G8" s="32">
        <v>100</v>
      </c>
      <c r="H8" s="45">
        <v>211.3</v>
      </c>
      <c r="I8" s="116"/>
    </row>
    <row r="9" spans="1:9" ht="36.950000000000003" customHeight="1" x14ac:dyDescent="0.25">
      <c r="A9" s="33"/>
      <c r="B9" s="44" t="s">
        <v>64</v>
      </c>
      <c r="C9" s="47">
        <v>130</v>
      </c>
      <c r="D9" s="30">
        <v>140.12</v>
      </c>
      <c r="E9" s="47">
        <v>150</v>
      </c>
      <c r="F9" s="30">
        <v>182.5</v>
      </c>
      <c r="G9" s="47">
        <v>180</v>
      </c>
      <c r="H9" s="30">
        <v>221.4</v>
      </c>
      <c r="I9" s="116"/>
    </row>
    <row r="10" spans="1:9" ht="25.5" customHeight="1" x14ac:dyDescent="0.3">
      <c r="A10" s="44"/>
      <c r="B10" s="9" t="s">
        <v>19</v>
      </c>
      <c r="C10" s="48">
        <v>200</v>
      </c>
      <c r="D10" s="49">
        <v>240.3</v>
      </c>
      <c r="E10" s="48">
        <v>200</v>
      </c>
      <c r="F10" s="49">
        <v>240.3</v>
      </c>
      <c r="G10" s="48">
        <v>200</v>
      </c>
      <c r="H10" s="49">
        <v>240.3</v>
      </c>
      <c r="I10" s="116"/>
    </row>
    <row r="11" spans="1:9" ht="23.1" customHeight="1" x14ac:dyDescent="0.25">
      <c r="A11" s="44"/>
      <c r="B11" s="44" t="s">
        <v>31</v>
      </c>
      <c r="C11" s="50">
        <v>120</v>
      </c>
      <c r="D11" s="51">
        <v>67.2</v>
      </c>
      <c r="E11" s="50">
        <v>120</v>
      </c>
      <c r="F11" s="51">
        <v>67.2</v>
      </c>
      <c r="G11" s="50">
        <v>120</v>
      </c>
      <c r="H11" s="51">
        <v>67.2</v>
      </c>
      <c r="I11" s="116"/>
    </row>
    <row r="12" spans="1:9" ht="31.5" x14ac:dyDescent="0.25">
      <c r="A12" s="44"/>
      <c r="B12" s="44" t="s">
        <v>32</v>
      </c>
      <c r="C12" s="50">
        <v>30</v>
      </c>
      <c r="D12" s="51">
        <v>67.5</v>
      </c>
      <c r="E12" s="50">
        <v>50</v>
      </c>
      <c r="F12" s="51">
        <v>112.5</v>
      </c>
      <c r="G12" s="50">
        <v>50</v>
      </c>
      <c r="H12" s="51">
        <v>112.5</v>
      </c>
      <c r="I12" s="116"/>
    </row>
    <row r="13" spans="1:9" ht="23.1" customHeight="1" x14ac:dyDescent="0.25">
      <c r="A13" s="44"/>
      <c r="B13" s="52" t="s">
        <v>3</v>
      </c>
      <c r="C13" s="50">
        <f>SUM(C8:C12)</f>
        <v>550</v>
      </c>
      <c r="D13" s="50">
        <f t="shared" ref="D13:H13" si="0">SUM(D8:D12)</f>
        <v>647.32000000000005</v>
      </c>
      <c r="E13" s="50">
        <f t="shared" si="0"/>
        <v>610</v>
      </c>
      <c r="F13" s="50">
        <f t="shared" si="0"/>
        <v>792.7</v>
      </c>
      <c r="G13" s="50">
        <f t="shared" si="0"/>
        <v>650</v>
      </c>
      <c r="H13" s="50">
        <f t="shared" si="0"/>
        <v>852.7</v>
      </c>
      <c r="I13" s="116"/>
    </row>
    <row r="14" spans="1:9" ht="15.75" x14ac:dyDescent="0.25">
      <c r="A14" s="54"/>
      <c r="B14" s="54" t="s">
        <v>8</v>
      </c>
      <c r="C14" s="55"/>
      <c r="D14" s="56">
        <f>D13/2100</f>
        <v>0.30824761904761905</v>
      </c>
      <c r="E14" s="57"/>
      <c r="F14" s="56">
        <f>F13/2400</f>
        <v>0.33029166666666671</v>
      </c>
      <c r="G14" s="57"/>
      <c r="H14" s="56">
        <f>H13/2800</f>
        <v>0.3045357142857143</v>
      </c>
      <c r="I14" s="116"/>
    </row>
    <row r="15" spans="1:9" ht="15.75" x14ac:dyDescent="0.25">
      <c r="A15" s="14"/>
      <c r="B15" s="14"/>
      <c r="C15" s="15"/>
      <c r="D15" s="16"/>
      <c r="E15" s="15"/>
      <c r="F15" s="16"/>
      <c r="G15" s="15"/>
      <c r="H15" s="58"/>
      <c r="I15" s="116"/>
    </row>
    <row r="16" spans="1:9" ht="15.75" x14ac:dyDescent="0.25">
      <c r="A16" s="59"/>
      <c r="B16" s="14"/>
      <c r="C16" s="18"/>
      <c r="D16" s="18"/>
      <c r="E16" s="18"/>
      <c r="F16" s="16"/>
      <c r="G16" s="18"/>
      <c r="H16" s="58"/>
      <c r="I16" s="116"/>
    </row>
    <row r="17" spans="1:9" ht="15.75" x14ac:dyDescent="0.25">
      <c r="A17" s="59"/>
      <c r="B17" s="19" t="s">
        <v>33</v>
      </c>
      <c r="C17" s="18"/>
      <c r="D17" s="15"/>
      <c r="E17" s="18"/>
      <c r="F17" s="15"/>
      <c r="G17" s="18"/>
      <c r="H17" s="60"/>
      <c r="I17" s="116"/>
    </row>
    <row r="18" spans="1:9" ht="15.75" x14ac:dyDescent="0.25">
      <c r="A18" s="61">
        <v>1</v>
      </c>
      <c r="B18" s="61">
        <v>2</v>
      </c>
      <c r="C18" s="61">
        <v>3</v>
      </c>
      <c r="D18" s="61">
        <v>7</v>
      </c>
      <c r="E18" s="61">
        <v>8</v>
      </c>
      <c r="F18" s="61">
        <v>12</v>
      </c>
      <c r="G18" s="61">
        <v>13</v>
      </c>
      <c r="H18" s="62">
        <v>17</v>
      </c>
      <c r="I18" s="116"/>
    </row>
    <row r="19" spans="1:9" ht="31.5" x14ac:dyDescent="0.25">
      <c r="A19" s="63"/>
      <c r="B19" s="44" t="s">
        <v>50</v>
      </c>
      <c r="C19" s="64">
        <v>200</v>
      </c>
      <c r="D19" s="65">
        <v>350.9</v>
      </c>
      <c r="E19" s="64">
        <v>220</v>
      </c>
      <c r="F19" s="65">
        <v>380.7</v>
      </c>
      <c r="G19" s="64">
        <v>250</v>
      </c>
      <c r="H19" s="65">
        <v>483.7</v>
      </c>
      <c r="I19" s="116"/>
    </row>
    <row r="20" spans="1:9" ht="18.75" x14ac:dyDescent="0.3">
      <c r="A20" s="44"/>
      <c r="B20" s="44" t="s">
        <v>36</v>
      </c>
      <c r="C20" s="34">
        <v>20</v>
      </c>
      <c r="D20" s="49">
        <v>42.1</v>
      </c>
      <c r="E20" s="35">
        <v>20</v>
      </c>
      <c r="F20" s="49">
        <v>42.1</v>
      </c>
      <c r="G20" s="35">
        <v>20</v>
      </c>
      <c r="H20" s="49">
        <v>42.1</v>
      </c>
      <c r="I20" s="116"/>
    </row>
    <row r="21" spans="1:9" ht="47.25" x14ac:dyDescent="0.25">
      <c r="A21" s="63"/>
      <c r="B21" s="9" t="s">
        <v>58</v>
      </c>
      <c r="C21" s="66">
        <v>200</v>
      </c>
      <c r="D21" s="67">
        <v>68.5</v>
      </c>
      <c r="E21" s="66">
        <v>200</v>
      </c>
      <c r="F21" s="67">
        <v>68.5</v>
      </c>
      <c r="G21" s="66">
        <v>200</v>
      </c>
      <c r="H21" s="67">
        <v>68.5</v>
      </c>
      <c r="I21" s="116"/>
    </row>
    <row r="22" spans="1:9" ht="31.5" x14ac:dyDescent="0.25">
      <c r="A22" s="44"/>
      <c r="B22" s="68" t="s">
        <v>32</v>
      </c>
      <c r="C22" s="69">
        <v>30</v>
      </c>
      <c r="D22" s="70">
        <v>67.5</v>
      </c>
      <c r="E22" s="69">
        <v>50</v>
      </c>
      <c r="F22" s="70">
        <v>112.5</v>
      </c>
      <c r="G22" s="69">
        <v>50</v>
      </c>
      <c r="H22" s="70">
        <v>112.5</v>
      </c>
      <c r="I22" s="116"/>
    </row>
    <row r="23" spans="1:9" ht="15.75" x14ac:dyDescent="0.25">
      <c r="A23" s="44"/>
      <c r="B23" s="52" t="s">
        <v>3</v>
      </c>
      <c r="C23" s="50">
        <f>SUM(C19:C22)</f>
        <v>450</v>
      </c>
      <c r="D23" s="50">
        <f t="shared" ref="D23:H23" si="1">SUM(D19:D22)</f>
        <v>529</v>
      </c>
      <c r="E23" s="50">
        <f t="shared" si="1"/>
        <v>490</v>
      </c>
      <c r="F23" s="50">
        <f t="shared" si="1"/>
        <v>603.79999999999995</v>
      </c>
      <c r="G23" s="50">
        <f t="shared" si="1"/>
        <v>520</v>
      </c>
      <c r="H23" s="50">
        <f t="shared" si="1"/>
        <v>706.8</v>
      </c>
      <c r="I23" s="116"/>
    </row>
    <row r="24" spans="1:9" ht="15.75" x14ac:dyDescent="0.25">
      <c r="A24" s="54"/>
      <c r="B24" s="54" t="s">
        <v>8</v>
      </c>
      <c r="C24" s="55"/>
      <c r="D24" s="56">
        <f>D23/2100</f>
        <v>0.25190476190476191</v>
      </c>
      <c r="E24" s="55"/>
      <c r="F24" s="56">
        <f>F23/2400</f>
        <v>0.25158333333333333</v>
      </c>
      <c r="G24" s="55"/>
      <c r="H24" s="56">
        <f>H23/2800</f>
        <v>0.25242857142857139</v>
      </c>
      <c r="I24" s="116"/>
    </row>
    <row r="25" spans="1:9" ht="15.75" x14ac:dyDescent="0.25">
      <c r="A25" s="14"/>
      <c r="B25" s="14"/>
      <c r="C25" s="15"/>
      <c r="D25" s="16"/>
      <c r="E25" s="15"/>
      <c r="F25" s="16"/>
      <c r="G25" s="15"/>
      <c r="H25" s="58"/>
      <c r="I25" s="116"/>
    </row>
    <row r="26" spans="1:9" ht="15.75" x14ac:dyDescent="0.25">
      <c r="A26" s="14"/>
      <c r="B26" s="14"/>
      <c r="C26" s="18"/>
      <c r="D26" s="18"/>
      <c r="E26" s="18"/>
      <c r="F26" s="16"/>
      <c r="G26" s="15"/>
      <c r="H26" s="58"/>
      <c r="I26" s="116"/>
    </row>
    <row r="27" spans="1:9" ht="15.75" x14ac:dyDescent="0.25">
      <c r="A27" s="59"/>
      <c r="B27" s="19" t="s">
        <v>35</v>
      </c>
      <c r="C27" s="18"/>
      <c r="D27" s="18"/>
      <c r="E27" s="18"/>
      <c r="F27" s="18"/>
      <c r="G27" s="18"/>
      <c r="H27" s="71"/>
      <c r="I27" s="116"/>
    </row>
    <row r="28" spans="1:9" ht="15.75" x14ac:dyDescent="0.25">
      <c r="A28" s="61">
        <v>1</v>
      </c>
      <c r="B28" s="61">
        <v>2</v>
      </c>
      <c r="C28" s="61">
        <v>3</v>
      </c>
      <c r="D28" s="72">
        <v>7</v>
      </c>
      <c r="E28" s="72">
        <v>8</v>
      </c>
      <c r="F28" s="72">
        <v>12</v>
      </c>
      <c r="G28" s="72">
        <v>13</v>
      </c>
      <c r="H28" s="73">
        <v>17</v>
      </c>
      <c r="I28" s="116"/>
    </row>
    <row r="29" spans="1:9" ht="34.5" customHeight="1" x14ac:dyDescent="0.3">
      <c r="A29" s="50"/>
      <c r="B29" s="74" t="s">
        <v>65</v>
      </c>
      <c r="C29" s="27">
        <v>60</v>
      </c>
      <c r="D29" s="49">
        <v>80</v>
      </c>
      <c r="E29" s="27">
        <v>80</v>
      </c>
      <c r="F29" s="49">
        <v>107.75</v>
      </c>
      <c r="G29" s="27">
        <v>100</v>
      </c>
      <c r="H29" s="49">
        <v>134.33000000000001</v>
      </c>
      <c r="I29" s="116"/>
    </row>
    <row r="30" spans="1:9" ht="47.25" x14ac:dyDescent="0.25">
      <c r="A30" s="63"/>
      <c r="B30" s="44" t="s">
        <v>66</v>
      </c>
      <c r="C30" s="75">
        <v>200</v>
      </c>
      <c r="D30" s="76">
        <v>399.4</v>
      </c>
      <c r="E30" s="75">
        <v>220</v>
      </c>
      <c r="F30" s="76">
        <v>420.9</v>
      </c>
      <c r="G30" s="75">
        <v>250</v>
      </c>
      <c r="H30" s="76">
        <v>421.9</v>
      </c>
      <c r="I30" s="116"/>
    </row>
    <row r="31" spans="1:9" ht="15.75" x14ac:dyDescent="0.25">
      <c r="A31" s="44"/>
      <c r="B31" s="77" t="s">
        <v>23</v>
      </c>
      <c r="C31" s="78">
        <v>200</v>
      </c>
      <c r="D31" s="79">
        <v>12</v>
      </c>
      <c r="E31" s="78">
        <v>200</v>
      </c>
      <c r="F31" s="79">
        <v>12</v>
      </c>
      <c r="G31" s="78">
        <v>200</v>
      </c>
      <c r="H31" s="79">
        <v>12</v>
      </c>
      <c r="I31" s="116"/>
    </row>
    <row r="32" spans="1:9" ht="15.75" x14ac:dyDescent="0.25">
      <c r="A32" s="44"/>
      <c r="B32" s="44" t="s">
        <v>22</v>
      </c>
      <c r="C32" s="20">
        <v>120</v>
      </c>
      <c r="D32" s="22">
        <v>56</v>
      </c>
      <c r="E32" s="80">
        <v>120</v>
      </c>
      <c r="F32" s="81">
        <v>56</v>
      </c>
      <c r="G32" s="10">
        <v>120</v>
      </c>
      <c r="H32" s="81">
        <v>56</v>
      </c>
      <c r="I32" s="116"/>
    </row>
    <row r="33" spans="1:11" ht="31.5" x14ac:dyDescent="0.25">
      <c r="A33" s="44"/>
      <c r="B33" s="44" t="s">
        <v>32</v>
      </c>
      <c r="C33" s="50">
        <v>30</v>
      </c>
      <c r="D33" s="51">
        <v>67.5</v>
      </c>
      <c r="E33" s="50">
        <v>50</v>
      </c>
      <c r="F33" s="51">
        <v>112.5</v>
      </c>
      <c r="G33" s="50">
        <v>50</v>
      </c>
      <c r="H33" s="51">
        <v>112.5</v>
      </c>
      <c r="I33" s="116"/>
    </row>
    <row r="34" spans="1:11" ht="15.75" x14ac:dyDescent="0.25">
      <c r="A34" s="44"/>
      <c r="B34" s="52" t="s">
        <v>3</v>
      </c>
      <c r="C34" s="50">
        <f>SUM(C29:C33)</f>
        <v>610</v>
      </c>
      <c r="D34" s="50">
        <f t="shared" ref="D34:H34" si="2">SUM(D29:D33)</f>
        <v>614.9</v>
      </c>
      <c r="E34" s="50">
        <f t="shared" si="2"/>
        <v>670</v>
      </c>
      <c r="F34" s="50">
        <f t="shared" si="2"/>
        <v>709.15</v>
      </c>
      <c r="G34" s="50">
        <f t="shared" si="2"/>
        <v>720</v>
      </c>
      <c r="H34" s="50">
        <f t="shared" si="2"/>
        <v>736.73</v>
      </c>
      <c r="I34" s="116"/>
    </row>
    <row r="35" spans="1:11" ht="15.75" x14ac:dyDescent="0.25">
      <c r="A35" s="54"/>
      <c r="B35" s="54" t="s">
        <v>8</v>
      </c>
      <c r="C35" s="55"/>
      <c r="D35" s="56">
        <f>D34/2100</f>
        <v>0.2928095238095238</v>
      </c>
      <c r="E35" s="55"/>
      <c r="F35" s="56">
        <f>F34/2400</f>
        <v>0.29547916666666668</v>
      </c>
      <c r="G35" s="55"/>
      <c r="H35" s="56">
        <f>H34/2400</f>
        <v>0.30697083333333336</v>
      </c>
      <c r="I35" s="116"/>
    </row>
    <row r="36" spans="1:11" ht="15.75" x14ac:dyDescent="0.25">
      <c r="A36" s="14"/>
      <c r="B36" s="14"/>
      <c r="C36" s="15"/>
      <c r="D36" s="16"/>
      <c r="E36" s="15"/>
      <c r="F36" s="16"/>
      <c r="G36" s="15"/>
      <c r="H36" s="58"/>
      <c r="I36" s="116"/>
    </row>
    <row r="37" spans="1:11" ht="15.75" x14ac:dyDescent="0.25">
      <c r="A37" s="14"/>
      <c r="B37" s="14"/>
      <c r="C37" s="15"/>
      <c r="D37" s="16"/>
      <c r="E37" s="15"/>
      <c r="F37" s="16"/>
      <c r="G37" s="15"/>
      <c r="H37" s="58"/>
      <c r="I37" s="116"/>
    </row>
    <row r="38" spans="1:11" ht="15.75" x14ac:dyDescent="0.25">
      <c r="A38" s="59"/>
      <c r="B38" s="19" t="s">
        <v>37</v>
      </c>
      <c r="C38" s="18"/>
      <c r="D38" s="18"/>
      <c r="E38" s="18"/>
      <c r="F38" s="18"/>
      <c r="G38" s="18"/>
      <c r="H38" s="71"/>
      <c r="I38" s="116"/>
    </row>
    <row r="39" spans="1:11" ht="15.75" x14ac:dyDescent="0.25">
      <c r="A39" s="61">
        <v>1</v>
      </c>
      <c r="B39" s="61">
        <v>2</v>
      </c>
      <c r="C39" s="61">
        <v>3</v>
      </c>
      <c r="D39" s="61">
        <v>7</v>
      </c>
      <c r="E39" s="61">
        <v>8</v>
      </c>
      <c r="F39" s="61">
        <v>12</v>
      </c>
      <c r="G39" s="61">
        <v>13</v>
      </c>
      <c r="H39" s="62">
        <v>17</v>
      </c>
      <c r="I39" s="116"/>
    </row>
    <row r="40" spans="1:11" ht="18.75" x14ac:dyDescent="0.3">
      <c r="A40" s="50"/>
      <c r="B40" s="82" t="s">
        <v>89</v>
      </c>
      <c r="C40" s="27">
        <v>70</v>
      </c>
      <c r="D40" s="45">
        <v>185.3</v>
      </c>
      <c r="E40" s="27">
        <v>90</v>
      </c>
      <c r="F40" s="45">
        <v>199.2</v>
      </c>
      <c r="G40" s="27">
        <v>100</v>
      </c>
      <c r="H40" s="45">
        <v>238.4</v>
      </c>
      <c r="I40" s="116"/>
    </row>
    <row r="41" spans="1:11" ht="31.5" x14ac:dyDescent="0.25">
      <c r="A41" s="63"/>
      <c r="B41" s="9" t="s">
        <v>79</v>
      </c>
      <c r="C41" s="29">
        <v>20</v>
      </c>
      <c r="D41" s="83">
        <v>25</v>
      </c>
      <c r="E41" s="29">
        <v>25</v>
      </c>
      <c r="F41" s="83">
        <v>28</v>
      </c>
      <c r="G41" s="29">
        <v>30</v>
      </c>
      <c r="H41" s="83">
        <v>30</v>
      </c>
      <c r="I41" s="116"/>
    </row>
    <row r="42" spans="1:11" ht="32.25" x14ac:dyDescent="0.3">
      <c r="A42" s="63"/>
      <c r="B42" s="9" t="s">
        <v>26</v>
      </c>
      <c r="C42" s="48">
        <v>20</v>
      </c>
      <c r="D42" s="49">
        <v>50.72</v>
      </c>
      <c r="E42" s="48">
        <v>20</v>
      </c>
      <c r="F42" s="49">
        <v>50.72</v>
      </c>
      <c r="G42" s="48">
        <v>20</v>
      </c>
      <c r="H42" s="49">
        <v>50.72</v>
      </c>
      <c r="I42" s="116"/>
    </row>
    <row r="43" spans="1:11" ht="31.5" x14ac:dyDescent="0.25">
      <c r="A43" s="63"/>
      <c r="B43" s="9" t="s">
        <v>67</v>
      </c>
      <c r="C43" s="84">
        <v>130</v>
      </c>
      <c r="D43" s="85">
        <v>205.41</v>
      </c>
      <c r="E43" s="84">
        <v>150</v>
      </c>
      <c r="F43" s="85">
        <v>231.03</v>
      </c>
      <c r="G43" s="84">
        <v>180</v>
      </c>
      <c r="H43" s="85">
        <v>267.63</v>
      </c>
      <c r="I43" s="116"/>
      <c r="J43" s="24"/>
      <c r="K43" s="24"/>
    </row>
    <row r="44" spans="1:11" ht="37.5" customHeight="1" x14ac:dyDescent="0.25">
      <c r="A44" s="63"/>
      <c r="B44" s="86" t="s">
        <v>34</v>
      </c>
      <c r="C44" s="84">
        <v>200</v>
      </c>
      <c r="D44" s="87">
        <v>71.3</v>
      </c>
      <c r="E44" s="84">
        <v>200</v>
      </c>
      <c r="F44" s="87">
        <v>71.3</v>
      </c>
      <c r="G44" s="84">
        <v>200</v>
      </c>
      <c r="H44" s="87">
        <v>71.3</v>
      </c>
      <c r="I44" s="116"/>
    </row>
    <row r="45" spans="1:11" ht="31.5" x14ac:dyDescent="0.25">
      <c r="A45" s="44"/>
      <c r="B45" s="44" t="s">
        <v>32</v>
      </c>
      <c r="C45" s="50">
        <v>30</v>
      </c>
      <c r="D45" s="51">
        <v>67.5</v>
      </c>
      <c r="E45" s="50">
        <v>50</v>
      </c>
      <c r="F45" s="51">
        <v>112.5</v>
      </c>
      <c r="G45" s="50">
        <v>50</v>
      </c>
      <c r="H45" s="51">
        <v>112.5</v>
      </c>
      <c r="I45" s="116"/>
    </row>
    <row r="46" spans="1:11" ht="15.75" x14ac:dyDescent="0.25">
      <c r="A46" s="44"/>
      <c r="B46" s="52" t="s">
        <v>3</v>
      </c>
      <c r="C46" s="50">
        <f>SUM(C40:C45)</f>
        <v>470</v>
      </c>
      <c r="D46" s="50">
        <f t="shared" ref="D46:H46" si="3">SUM(D40:D45)</f>
        <v>605.2299999999999</v>
      </c>
      <c r="E46" s="50">
        <f t="shared" si="3"/>
        <v>535</v>
      </c>
      <c r="F46" s="50">
        <f t="shared" si="3"/>
        <v>692.74999999999989</v>
      </c>
      <c r="G46" s="50">
        <f t="shared" si="3"/>
        <v>580</v>
      </c>
      <c r="H46" s="50">
        <f t="shared" si="3"/>
        <v>770.55</v>
      </c>
      <c r="I46" s="116"/>
    </row>
    <row r="47" spans="1:11" ht="15.75" x14ac:dyDescent="0.25">
      <c r="A47" s="54"/>
      <c r="B47" s="54" t="s">
        <v>8</v>
      </c>
      <c r="C47" s="55"/>
      <c r="D47" s="56">
        <f>D46/2100</f>
        <v>0.28820476190476185</v>
      </c>
      <c r="E47" s="55"/>
      <c r="F47" s="56">
        <f>F46/2400</f>
        <v>0.28864583333333327</v>
      </c>
      <c r="G47" s="55"/>
      <c r="H47" s="56">
        <f>H46/2800</f>
        <v>0.27519642857142856</v>
      </c>
      <c r="I47" s="116"/>
    </row>
    <row r="48" spans="1:11" ht="15.75" x14ac:dyDescent="0.25">
      <c r="A48" s="14"/>
      <c r="B48" s="14"/>
      <c r="C48" s="15"/>
      <c r="D48" s="16"/>
      <c r="E48" s="15"/>
      <c r="F48" s="16"/>
      <c r="G48" s="15"/>
      <c r="H48" s="58"/>
      <c r="I48" s="116"/>
    </row>
    <row r="49" spans="1:9" ht="15.75" x14ac:dyDescent="0.25">
      <c r="A49" s="59"/>
      <c r="B49" s="59"/>
      <c r="C49" s="18"/>
      <c r="D49" s="16"/>
      <c r="E49" s="15"/>
      <c r="F49" s="16"/>
      <c r="G49" s="15"/>
      <c r="H49" s="58"/>
      <c r="I49" s="116"/>
    </row>
    <row r="50" spans="1:9" ht="15.75" x14ac:dyDescent="0.25">
      <c r="A50" s="59"/>
      <c r="B50" s="59"/>
      <c r="C50" s="18"/>
      <c r="D50" s="16"/>
      <c r="E50" s="15"/>
      <c r="F50" s="16"/>
      <c r="G50" s="15"/>
      <c r="H50" s="58"/>
      <c r="I50" s="116"/>
    </row>
    <row r="51" spans="1:9" ht="15.75" x14ac:dyDescent="0.25">
      <c r="A51" s="59"/>
      <c r="B51" s="19" t="s">
        <v>38</v>
      </c>
      <c r="C51" s="18"/>
      <c r="D51" s="18"/>
      <c r="E51" s="18"/>
      <c r="F51" s="18"/>
      <c r="G51" s="18"/>
      <c r="H51" s="71"/>
      <c r="I51" s="116"/>
    </row>
    <row r="52" spans="1:9" ht="15.75" x14ac:dyDescent="0.25">
      <c r="A52" s="61">
        <v>1</v>
      </c>
      <c r="B52" s="61">
        <v>2</v>
      </c>
      <c r="C52" s="61">
        <v>3</v>
      </c>
      <c r="D52" s="61">
        <v>7</v>
      </c>
      <c r="E52" s="61">
        <v>8</v>
      </c>
      <c r="F52" s="61">
        <v>12</v>
      </c>
      <c r="G52" s="61">
        <v>13</v>
      </c>
      <c r="H52" s="62">
        <v>17</v>
      </c>
      <c r="I52" s="116"/>
    </row>
    <row r="53" spans="1:9" ht="48" x14ac:dyDescent="0.3">
      <c r="A53" s="88"/>
      <c r="B53" s="44" t="s">
        <v>68</v>
      </c>
      <c r="C53" s="27">
        <v>60</v>
      </c>
      <c r="D53" s="45">
        <v>39.299999999999997</v>
      </c>
      <c r="E53" s="27">
        <v>80</v>
      </c>
      <c r="F53" s="45">
        <v>43.6</v>
      </c>
      <c r="G53" s="27">
        <v>100</v>
      </c>
      <c r="H53" s="45">
        <v>66.3</v>
      </c>
      <c r="I53" s="116"/>
    </row>
    <row r="54" spans="1:9" ht="31.5" x14ac:dyDescent="0.25">
      <c r="A54" s="63"/>
      <c r="B54" s="89" t="s">
        <v>69</v>
      </c>
      <c r="C54" s="64">
        <v>200</v>
      </c>
      <c r="D54" s="90">
        <v>280.5</v>
      </c>
      <c r="E54" s="91">
        <v>220</v>
      </c>
      <c r="F54" s="90">
        <v>299.2</v>
      </c>
      <c r="G54" s="91">
        <v>250</v>
      </c>
      <c r="H54" s="92">
        <v>361.9</v>
      </c>
      <c r="I54" s="116"/>
    </row>
    <row r="55" spans="1:9" ht="31.5" x14ac:dyDescent="0.25">
      <c r="A55" s="63"/>
      <c r="B55" s="9" t="s">
        <v>44</v>
      </c>
      <c r="C55" s="84">
        <v>200</v>
      </c>
      <c r="D55" s="93">
        <v>35.200000000000003</v>
      </c>
      <c r="E55" s="84">
        <v>200</v>
      </c>
      <c r="F55" s="93">
        <v>35.200000000000003</v>
      </c>
      <c r="G55" s="84">
        <v>200</v>
      </c>
      <c r="H55" s="93">
        <v>35.200000000000003</v>
      </c>
      <c r="I55" s="116"/>
    </row>
    <row r="56" spans="1:9" ht="31.5" x14ac:dyDescent="0.25">
      <c r="A56" s="44"/>
      <c r="B56" s="44" t="s">
        <v>32</v>
      </c>
      <c r="C56" s="50">
        <v>30</v>
      </c>
      <c r="D56" s="51">
        <v>67.5</v>
      </c>
      <c r="E56" s="50">
        <v>50</v>
      </c>
      <c r="F56" s="51">
        <v>112.5</v>
      </c>
      <c r="G56" s="50">
        <v>50</v>
      </c>
      <c r="H56" s="51">
        <v>112.5</v>
      </c>
      <c r="I56" s="116"/>
    </row>
    <row r="57" spans="1:9" ht="31.5" x14ac:dyDescent="0.25">
      <c r="A57" s="44"/>
      <c r="B57" s="44" t="s">
        <v>70</v>
      </c>
      <c r="C57" s="50">
        <v>50</v>
      </c>
      <c r="D57" s="51">
        <v>224.7</v>
      </c>
      <c r="E57" s="50">
        <v>50</v>
      </c>
      <c r="F57" s="51">
        <v>224.7</v>
      </c>
      <c r="G57" s="50">
        <v>50</v>
      </c>
      <c r="H57" s="51">
        <v>224.7</v>
      </c>
      <c r="I57" s="116"/>
    </row>
    <row r="58" spans="1:9" ht="15.75" x14ac:dyDescent="0.25">
      <c r="A58" s="44"/>
      <c r="B58" s="52" t="s">
        <v>3</v>
      </c>
      <c r="C58" s="50">
        <f>SUM(C53:C57)</f>
        <v>540</v>
      </c>
      <c r="D58" s="50">
        <f t="shared" ref="D58:H58" si="4">SUM(D53:D57)</f>
        <v>647.20000000000005</v>
      </c>
      <c r="E58" s="50">
        <f t="shared" si="4"/>
        <v>600</v>
      </c>
      <c r="F58" s="50">
        <f t="shared" si="4"/>
        <v>715.2</v>
      </c>
      <c r="G58" s="50">
        <f t="shared" si="4"/>
        <v>650</v>
      </c>
      <c r="H58" s="50">
        <f t="shared" si="4"/>
        <v>800.59999999999991</v>
      </c>
      <c r="I58" s="116"/>
    </row>
    <row r="59" spans="1:9" ht="15.75" x14ac:dyDescent="0.25">
      <c r="A59" s="54"/>
      <c r="B59" s="54" t="s">
        <v>8</v>
      </c>
      <c r="C59" s="55"/>
      <c r="D59" s="56">
        <f>D58/2100</f>
        <v>0.30819047619047624</v>
      </c>
      <c r="E59" s="55"/>
      <c r="F59" s="56">
        <f>F58/2400</f>
        <v>0.29800000000000004</v>
      </c>
      <c r="G59" s="56"/>
      <c r="H59" s="56">
        <f>H58/2800</f>
        <v>0.28592857142857142</v>
      </c>
      <c r="I59" s="116"/>
    </row>
    <row r="60" spans="1:9" ht="15.75" x14ac:dyDescent="0.25">
      <c r="A60" s="59"/>
      <c r="B60" s="18"/>
      <c r="C60" s="18"/>
      <c r="D60" s="18"/>
      <c r="E60" s="18"/>
      <c r="F60" s="18"/>
      <c r="G60" s="18"/>
      <c r="H60" s="71"/>
      <c r="I60" s="116"/>
    </row>
    <row r="61" spans="1:9" ht="15.75" x14ac:dyDescent="0.25">
      <c r="A61" s="59"/>
      <c r="B61" s="59"/>
      <c r="C61" s="59"/>
      <c r="D61" s="59"/>
      <c r="E61" s="59"/>
      <c r="F61" s="59"/>
      <c r="G61" s="59"/>
      <c r="H61" s="117"/>
      <c r="I61" s="116"/>
    </row>
    <row r="62" spans="1:9" ht="15.75" x14ac:dyDescent="0.25">
      <c r="A62" s="59"/>
      <c r="B62" s="94" t="s">
        <v>10</v>
      </c>
      <c r="C62" s="95"/>
      <c r="D62" s="95"/>
      <c r="E62" s="95"/>
      <c r="F62" s="59"/>
      <c r="G62" s="59"/>
      <c r="H62" s="117"/>
      <c r="I62" s="116"/>
    </row>
    <row r="63" spans="1:9" ht="15.75" x14ac:dyDescent="0.25">
      <c r="A63" s="59"/>
      <c r="B63" s="96" t="s">
        <v>9</v>
      </c>
      <c r="C63" s="95"/>
      <c r="D63" s="95"/>
      <c r="E63" s="95"/>
      <c r="F63" s="59"/>
      <c r="G63" s="59"/>
      <c r="H63" s="117"/>
      <c r="I63" s="116"/>
    </row>
    <row r="64" spans="1:9" x14ac:dyDescent="0.25">
      <c r="A64" s="105"/>
      <c r="B64" s="134"/>
      <c r="C64" s="135"/>
      <c r="D64" s="135"/>
      <c r="E64" s="135"/>
      <c r="F64" s="136"/>
      <c r="G64" s="136"/>
      <c r="H64" s="137"/>
      <c r="I64" s="116"/>
    </row>
    <row r="65" spans="1:9" x14ac:dyDescent="0.25">
      <c r="A65" s="116"/>
      <c r="B65" s="116"/>
      <c r="C65" s="116"/>
      <c r="D65" s="116"/>
      <c r="E65" s="116"/>
      <c r="F65" s="116"/>
      <c r="G65" s="116"/>
      <c r="H65" s="116"/>
      <c r="I65" s="116"/>
    </row>
    <row r="66" spans="1:9" x14ac:dyDescent="0.25">
      <c r="A66" s="116"/>
      <c r="B66" s="116"/>
      <c r="C66" s="116"/>
      <c r="D66" s="116"/>
      <c r="E66" s="116"/>
      <c r="F66" s="116"/>
      <c r="G66" s="116"/>
      <c r="H66" s="116"/>
      <c r="I66" s="116"/>
    </row>
    <row r="67" spans="1:9" x14ac:dyDescent="0.25">
      <c r="A67" s="116"/>
      <c r="B67" s="116"/>
      <c r="C67" s="116"/>
      <c r="D67" s="116"/>
      <c r="E67" s="116"/>
      <c r="F67" s="116"/>
      <c r="G67" s="116"/>
      <c r="H67" s="116"/>
      <c r="I67" s="116"/>
    </row>
    <row r="68" spans="1:9" x14ac:dyDescent="0.25">
      <c r="A68" s="116"/>
      <c r="B68" s="116"/>
      <c r="C68" s="116"/>
      <c r="D68" s="116"/>
      <c r="E68" s="116"/>
      <c r="F68" s="116"/>
      <c r="G68" s="116"/>
      <c r="H68" s="116"/>
      <c r="I68" s="116"/>
    </row>
    <row r="69" spans="1:9" x14ac:dyDescent="0.25">
      <c r="A69" s="116"/>
      <c r="B69" s="116"/>
      <c r="C69" s="116"/>
      <c r="D69" s="116"/>
      <c r="E69" s="116"/>
      <c r="F69" s="116"/>
      <c r="G69" s="116"/>
      <c r="H69" s="116"/>
      <c r="I69" s="116"/>
    </row>
  </sheetData>
  <mergeCells count="4">
    <mergeCell ref="A5:A6"/>
    <mergeCell ref="C5:D5"/>
    <mergeCell ref="E5:F5"/>
    <mergeCell ref="G5:H5"/>
  </mergeCells>
  <pageMargins left="0.7" right="0.7" top="0.75" bottom="0.75" header="0.3" footer="0.3"/>
  <pageSetup paperSize="9" orientation="portrait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72"/>
  <sheetViews>
    <sheetView view="pageBreakPreview" topLeftCell="A53" zoomScale="98" zoomScaleNormal="106" zoomScaleSheetLayoutView="98" workbookViewId="0">
      <selection activeCell="B44" sqref="B44"/>
    </sheetView>
  </sheetViews>
  <sheetFormatPr defaultColWidth="9.140625" defaultRowHeight="15" x14ac:dyDescent="0.25"/>
  <cols>
    <col min="1" max="1" width="7.42578125" style="3" customWidth="1"/>
    <col min="2" max="2" width="28.7109375" style="3" customWidth="1"/>
    <col min="3" max="3" width="10.42578125" style="3" customWidth="1"/>
    <col min="4" max="4" width="8.85546875" style="3" customWidth="1"/>
    <col min="5" max="5" width="9.85546875" style="3" customWidth="1"/>
    <col min="6" max="6" width="8.42578125" style="3" customWidth="1"/>
    <col min="7" max="7" width="9.5703125" style="3" customWidth="1"/>
    <col min="8" max="8" width="10.5703125" style="3" customWidth="1"/>
    <col min="9" max="16384" width="9.140625" style="3"/>
  </cols>
  <sheetData>
    <row r="1" spans="1:8" ht="19.5" customHeight="1" x14ac:dyDescent="0.25">
      <c r="A1" s="117"/>
      <c r="B1" s="37" t="s">
        <v>81</v>
      </c>
      <c r="C1" s="38"/>
      <c r="D1" s="117"/>
      <c r="E1" s="117"/>
      <c r="F1" s="117"/>
      <c r="G1" s="117"/>
      <c r="H1" s="117"/>
    </row>
    <row r="2" spans="1:8" ht="15.75" x14ac:dyDescent="0.25">
      <c r="A2" s="117"/>
      <c r="B2" s="117"/>
      <c r="C2" s="117"/>
      <c r="D2" s="38"/>
      <c r="E2" s="38"/>
      <c r="F2" s="117"/>
      <c r="G2" s="117"/>
      <c r="H2" s="117"/>
    </row>
    <row r="3" spans="1:8" ht="15.75" x14ac:dyDescent="0.25">
      <c r="A3" s="117"/>
      <c r="B3" s="37"/>
      <c r="C3" s="117"/>
      <c r="D3" s="38"/>
      <c r="E3" s="38"/>
      <c r="F3" s="38"/>
      <c r="G3" s="38"/>
      <c r="H3" s="117"/>
    </row>
    <row r="4" spans="1:8" ht="15.75" x14ac:dyDescent="0.25">
      <c r="A4" s="117"/>
      <c r="B4" s="37" t="s">
        <v>40</v>
      </c>
      <c r="C4" s="117"/>
      <c r="D4" s="117"/>
      <c r="E4" s="117"/>
      <c r="F4" s="117"/>
      <c r="G4" s="117"/>
      <c r="H4" s="117"/>
    </row>
    <row r="5" spans="1:8" s="1" customFormat="1" ht="19.5" customHeight="1" x14ac:dyDescent="0.25">
      <c r="A5" s="169" t="s">
        <v>11</v>
      </c>
      <c r="B5" s="110"/>
      <c r="C5" s="171" t="s">
        <v>0</v>
      </c>
      <c r="D5" s="172"/>
      <c r="E5" s="171" t="s">
        <v>14</v>
      </c>
      <c r="F5" s="172"/>
      <c r="G5" s="171" t="s">
        <v>15</v>
      </c>
      <c r="H5" s="172"/>
    </row>
    <row r="6" spans="1:8" s="1" customFormat="1" ht="25.5" customHeight="1" x14ac:dyDescent="0.25">
      <c r="A6" s="170"/>
      <c r="B6" s="139" t="s">
        <v>1</v>
      </c>
      <c r="C6" s="99" t="s">
        <v>12</v>
      </c>
      <c r="D6" s="99" t="s">
        <v>13</v>
      </c>
      <c r="E6" s="99" t="s">
        <v>12</v>
      </c>
      <c r="F6" s="99" t="s">
        <v>13</v>
      </c>
      <c r="G6" s="99" t="s">
        <v>12</v>
      </c>
      <c r="H6" s="99" t="s">
        <v>13</v>
      </c>
    </row>
    <row r="7" spans="1:8" s="4" customFormat="1" ht="15.75" x14ac:dyDescent="0.25">
      <c r="A7" s="100">
        <v>1</v>
      </c>
      <c r="B7" s="100">
        <v>2</v>
      </c>
      <c r="C7" s="100">
        <v>3</v>
      </c>
      <c r="D7" s="100">
        <v>7</v>
      </c>
      <c r="E7" s="100">
        <v>8</v>
      </c>
      <c r="F7" s="100">
        <v>12</v>
      </c>
      <c r="G7" s="100">
        <v>13</v>
      </c>
      <c r="H7" s="101">
        <v>17</v>
      </c>
    </row>
    <row r="8" spans="1:8" ht="14.45" customHeight="1" x14ac:dyDescent="0.3">
      <c r="A8" s="8"/>
      <c r="B8" s="9" t="s">
        <v>80</v>
      </c>
      <c r="C8" s="27">
        <v>60</v>
      </c>
      <c r="D8" s="49">
        <v>80</v>
      </c>
      <c r="E8" s="27">
        <v>80</v>
      </c>
      <c r="F8" s="49">
        <v>107.75</v>
      </c>
      <c r="G8" s="27">
        <v>100</v>
      </c>
      <c r="H8" s="49">
        <v>144.33000000000001</v>
      </c>
    </row>
    <row r="9" spans="1:8" ht="14.45" customHeight="1" x14ac:dyDescent="0.25">
      <c r="A9" s="8"/>
      <c r="B9" s="9" t="s">
        <v>17</v>
      </c>
      <c r="C9" s="10">
        <v>200</v>
      </c>
      <c r="D9" s="22">
        <v>322.2</v>
      </c>
      <c r="E9" s="10">
        <v>220</v>
      </c>
      <c r="F9" s="22">
        <v>354.1</v>
      </c>
      <c r="G9" s="10">
        <v>250</v>
      </c>
      <c r="H9" s="22">
        <v>397.8</v>
      </c>
    </row>
    <row r="10" spans="1:8" ht="15" customHeight="1" x14ac:dyDescent="0.25">
      <c r="A10" s="8"/>
      <c r="B10" s="77" t="s">
        <v>23</v>
      </c>
      <c r="C10" s="78">
        <v>200</v>
      </c>
      <c r="D10" s="79">
        <v>12</v>
      </c>
      <c r="E10" s="78">
        <v>200</v>
      </c>
      <c r="F10" s="79">
        <v>12</v>
      </c>
      <c r="G10" s="78">
        <v>200</v>
      </c>
      <c r="H10" s="79">
        <v>12</v>
      </c>
    </row>
    <row r="11" spans="1:8" ht="15.75" x14ac:dyDescent="0.25">
      <c r="A11" s="8"/>
      <c r="B11" s="9" t="s">
        <v>22</v>
      </c>
      <c r="C11" s="10">
        <v>120</v>
      </c>
      <c r="D11" s="22">
        <v>56</v>
      </c>
      <c r="E11" s="10">
        <v>120</v>
      </c>
      <c r="F11" s="22">
        <v>56</v>
      </c>
      <c r="G11" s="10">
        <v>120</v>
      </c>
      <c r="H11" s="22">
        <v>56</v>
      </c>
    </row>
    <row r="12" spans="1:8" ht="31.5" x14ac:dyDescent="0.25">
      <c r="A12" s="9"/>
      <c r="B12" s="9" t="s">
        <v>24</v>
      </c>
      <c r="C12" s="26">
        <v>30</v>
      </c>
      <c r="D12" s="30">
        <v>67.5</v>
      </c>
      <c r="E12" s="26">
        <v>50</v>
      </c>
      <c r="F12" s="30">
        <v>90</v>
      </c>
      <c r="G12" s="26">
        <v>50</v>
      </c>
      <c r="H12" s="30">
        <v>90</v>
      </c>
    </row>
    <row r="13" spans="1:8" ht="15.75" x14ac:dyDescent="0.25">
      <c r="A13" s="9"/>
      <c r="B13" s="17" t="s">
        <v>3</v>
      </c>
      <c r="C13" s="17">
        <f>SUM(C8:C12)</f>
        <v>610</v>
      </c>
      <c r="D13" s="17">
        <f t="shared" ref="D13:H13" si="0">SUM(D8:D12)</f>
        <v>537.70000000000005</v>
      </c>
      <c r="E13" s="17">
        <f t="shared" si="0"/>
        <v>670</v>
      </c>
      <c r="F13" s="17">
        <f t="shared" si="0"/>
        <v>619.85</v>
      </c>
      <c r="G13" s="17">
        <f t="shared" si="0"/>
        <v>720</v>
      </c>
      <c r="H13" s="17">
        <f t="shared" si="0"/>
        <v>700.13</v>
      </c>
    </row>
    <row r="14" spans="1:8" s="5" customFormat="1" ht="16.5" customHeight="1" x14ac:dyDescent="0.25">
      <c r="A14" s="11"/>
      <c r="B14" s="11" t="s">
        <v>8</v>
      </c>
      <c r="C14" s="12"/>
      <c r="D14" s="13">
        <f>D13/2100</f>
        <v>0.25604761904761908</v>
      </c>
      <c r="E14" s="13"/>
      <c r="F14" s="13">
        <f>F13/2400</f>
        <v>0.25827083333333334</v>
      </c>
      <c r="G14" s="13"/>
      <c r="H14" s="13">
        <f>H13/2800</f>
        <v>0.25004642857142856</v>
      </c>
    </row>
    <row r="15" spans="1:8" s="5" customFormat="1" ht="16.5" customHeight="1" x14ac:dyDescent="0.25">
      <c r="A15" s="14"/>
      <c r="B15" s="14"/>
      <c r="C15" s="15"/>
      <c r="D15" s="16"/>
      <c r="E15" s="15"/>
      <c r="F15" s="16"/>
      <c r="G15" s="15"/>
      <c r="H15" s="58"/>
    </row>
    <row r="16" spans="1:8" ht="16.5" customHeight="1" x14ac:dyDescent="0.25">
      <c r="A16" s="59"/>
      <c r="B16" s="14"/>
      <c r="C16" s="18"/>
      <c r="D16" s="18"/>
      <c r="E16" s="18"/>
      <c r="F16" s="16"/>
      <c r="G16" s="18"/>
      <c r="H16" s="58"/>
    </row>
    <row r="17" spans="1:8" ht="15.75" x14ac:dyDescent="0.25">
      <c r="A17" s="59"/>
      <c r="B17" s="19" t="s">
        <v>42</v>
      </c>
      <c r="C17" s="18"/>
      <c r="D17" s="15"/>
      <c r="E17" s="18"/>
      <c r="F17" s="15"/>
      <c r="G17" s="18"/>
      <c r="H17" s="60"/>
    </row>
    <row r="18" spans="1:8" s="2" customFormat="1" ht="15.75" x14ac:dyDescent="0.25">
      <c r="A18" s="10">
        <v>1</v>
      </c>
      <c r="B18" s="10">
        <v>2</v>
      </c>
      <c r="C18" s="10">
        <v>3</v>
      </c>
      <c r="D18" s="10">
        <v>7</v>
      </c>
      <c r="E18" s="10">
        <v>8</v>
      </c>
      <c r="F18" s="10">
        <v>12</v>
      </c>
      <c r="G18" s="10">
        <v>13</v>
      </c>
      <c r="H18" s="103">
        <v>17</v>
      </c>
    </row>
    <row r="19" spans="1:8" ht="26.1" customHeight="1" x14ac:dyDescent="0.3">
      <c r="A19" s="8"/>
      <c r="B19" s="9" t="s">
        <v>54</v>
      </c>
      <c r="C19" s="27">
        <v>60</v>
      </c>
      <c r="D19" s="45">
        <v>39.299999999999997</v>
      </c>
      <c r="E19" s="27">
        <v>80</v>
      </c>
      <c r="F19" s="45">
        <v>43.6</v>
      </c>
      <c r="G19" s="27">
        <v>100</v>
      </c>
      <c r="H19" s="45">
        <v>66.3</v>
      </c>
    </row>
    <row r="20" spans="1:8" ht="33.6" customHeight="1" x14ac:dyDescent="0.3">
      <c r="A20" s="9"/>
      <c r="B20" s="9" t="s">
        <v>55</v>
      </c>
      <c r="C20" s="48">
        <v>70</v>
      </c>
      <c r="D20" s="49">
        <v>118.63</v>
      </c>
      <c r="E20" s="48">
        <v>90</v>
      </c>
      <c r="F20" s="49">
        <v>150.19</v>
      </c>
      <c r="G20" s="48">
        <v>100</v>
      </c>
      <c r="H20" s="49">
        <v>167.65</v>
      </c>
    </row>
    <row r="21" spans="1:8" ht="34.5" customHeight="1" x14ac:dyDescent="0.25">
      <c r="A21" s="9"/>
      <c r="B21" s="9" t="s">
        <v>25</v>
      </c>
      <c r="C21" s="10">
        <v>30</v>
      </c>
      <c r="D21" s="22">
        <v>67.5</v>
      </c>
      <c r="E21" s="10">
        <v>50</v>
      </c>
      <c r="F21" s="22">
        <v>90</v>
      </c>
      <c r="G21" s="10">
        <v>50</v>
      </c>
      <c r="H21" s="22">
        <v>90</v>
      </c>
    </row>
    <row r="22" spans="1:8" ht="25.5" customHeight="1" x14ac:dyDescent="0.3">
      <c r="A22" s="9"/>
      <c r="B22" s="9" t="s">
        <v>56</v>
      </c>
      <c r="C22" s="34">
        <v>20</v>
      </c>
      <c r="D22" s="49">
        <v>42.1</v>
      </c>
      <c r="E22" s="35">
        <v>20</v>
      </c>
      <c r="F22" s="49">
        <v>42.1</v>
      </c>
      <c r="G22" s="35">
        <v>20</v>
      </c>
      <c r="H22" s="49">
        <v>42.1</v>
      </c>
    </row>
    <row r="23" spans="1:8" ht="30" customHeight="1" x14ac:dyDescent="0.25">
      <c r="A23" s="9"/>
      <c r="B23" s="9" t="s">
        <v>58</v>
      </c>
      <c r="C23" s="66">
        <v>200</v>
      </c>
      <c r="D23" s="67">
        <v>68.5</v>
      </c>
      <c r="E23" s="66">
        <v>200</v>
      </c>
      <c r="F23" s="67">
        <v>68.5</v>
      </c>
      <c r="G23" s="66">
        <v>200</v>
      </c>
      <c r="H23" s="67">
        <v>68.5</v>
      </c>
    </row>
    <row r="24" spans="1:8" ht="24.6" customHeight="1" x14ac:dyDescent="0.25">
      <c r="A24" s="9"/>
      <c r="B24" s="28" t="s">
        <v>57</v>
      </c>
      <c r="C24" s="84">
        <v>130</v>
      </c>
      <c r="D24" s="85">
        <v>205.41</v>
      </c>
      <c r="E24" s="84">
        <v>150</v>
      </c>
      <c r="F24" s="85">
        <v>231.03</v>
      </c>
      <c r="G24" s="84">
        <v>180</v>
      </c>
      <c r="H24" s="85">
        <v>267.63</v>
      </c>
    </row>
    <row r="25" spans="1:8" ht="14.85" customHeight="1" x14ac:dyDescent="0.25">
      <c r="A25" s="9"/>
      <c r="B25" s="17" t="s">
        <v>3</v>
      </c>
      <c r="C25" s="26">
        <f>SUM(C19:C24)</f>
        <v>510</v>
      </c>
      <c r="D25" s="26">
        <f t="shared" ref="D25:H25" si="1">SUM(D19:D24)</f>
        <v>541.44000000000005</v>
      </c>
      <c r="E25" s="26">
        <f t="shared" si="1"/>
        <v>590</v>
      </c>
      <c r="F25" s="26">
        <f t="shared" si="1"/>
        <v>625.41999999999996</v>
      </c>
      <c r="G25" s="26">
        <f t="shared" si="1"/>
        <v>650</v>
      </c>
      <c r="H25" s="26">
        <f t="shared" si="1"/>
        <v>702.18000000000006</v>
      </c>
    </row>
    <row r="26" spans="1:8" s="5" customFormat="1" ht="15.75" x14ac:dyDescent="0.25">
      <c r="A26" s="11"/>
      <c r="B26" s="11" t="s">
        <v>8</v>
      </c>
      <c r="C26" s="11"/>
      <c r="D26" s="13">
        <f>D25/2100</f>
        <v>0.25782857142857146</v>
      </c>
      <c r="E26" s="11"/>
      <c r="F26" s="13">
        <f>F25/2400</f>
        <v>0.26059166666666667</v>
      </c>
      <c r="G26" s="11"/>
      <c r="H26" s="13">
        <f>H25/2800</f>
        <v>0.25077857142857146</v>
      </c>
    </row>
    <row r="27" spans="1:8" s="5" customFormat="1" ht="15.75" x14ac:dyDescent="0.25">
      <c r="A27" s="14"/>
      <c r="B27" s="14"/>
      <c r="C27" s="14"/>
      <c r="D27" s="16"/>
      <c r="E27" s="14"/>
      <c r="F27" s="16"/>
      <c r="G27" s="14"/>
      <c r="H27" s="58"/>
    </row>
    <row r="28" spans="1:8" s="5" customFormat="1" ht="15.75" x14ac:dyDescent="0.25">
      <c r="A28" s="14"/>
      <c r="B28" s="14"/>
      <c r="C28" s="59"/>
      <c r="D28" s="59"/>
      <c r="E28" s="59"/>
      <c r="F28" s="16"/>
      <c r="G28" s="14"/>
      <c r="H28" s="58"/>
    </row>
    <row r="29" spans="1:8" ht="15.75" x14ac:dyDescent="0.25">
      <c r="A29" s="59"/>
      <c r="B29" s="19" t="s">
        <v>96</v>
      </c>
      <c r="C29" s="59"/>
      <c r="D29" s="59"/>
      <c r="E29" s="59"/>
      <c r="F29" s="59"/>
      <c r="G29" s="59"/>
      <c r="H29" s="117"/>
    </row>
    <row r="30" spans="1:8" s="2" customFormat="1" ht="15.75" x14ac:dyDescent="0.25">
      <c r="A30" s="10">
        <v>1</v>
      </c>
      <c r="B30" s="10">
        <v>2</v>
      </c>
      <c r="C30" s="10">
        <v>3</v>
      </c>
      <c r="D30" s="104">
        <v>7</v>
      </c>
      <c r="E30" s="104">
        <v>8</v>
      </c>
      <c r="F30" s="104">
        <v>12</v>
      </c>
      <c r="G30" s="104">
        <v>13</v>
      </c>
      <c r="H30" s="109">
        <v>17</v>
      </c>
    </row>
    <row r="31" spans="1:8" ht="18.75" x14ac:dyDescent="0.25">
      <c r="A31" s="8"/>
      <c r="B31" s="9" t="s">
        <v>59</v>
      </c>
      <c r="C31" s="66">
        <v>70</v>
      </c>
      <c r="D31" s="140">
        <v>102.3</v>
      </c>
      <c r="E31" s="141">
        <v>90</v>
      </c>
      <c r="F31" s="140">
        <v>106.3</v>
      </c>
      <c r="G31" s="141">
        <v>100</v>
      </c>
      <c r="H31" s="140">
        <v>108.8</v>
      </c>
    </row>
    <row r="32" spans="1:8" ht="15.75" x14ac:dyDescent="0.25">
      <c r="A32" s="8"/>
      <c r="B32" s="9" t="s">
        <v>60</v>
      </c>
      <c r="C32" s="10">
        <v>130</v>
      </c>
      <c r="D32" s="22">
        <v>140.12</v>
      </c>
      <c r="E32" s="10">
        <v>150</v>
      </c>
      <c r="F32" s="22">
        <v>182.5</v>
      </c>
      <c r="G32" s="10">
        <v>180</v>
      </c>
      <c r="H32" s="22">
        <v>221.4</v>
      </c>
    </row>
    <row r="33" spans="1:8" ht="18.75" x14ac:dyDescent="0.3">
      <c r="A33" s="9"/>
      <c r="B33" s="9" t="s">
        <v>19</v>
      </c>
      <c r="C33" s="48">
        <v>200</v>
      </c>
      <c r="D33" s="49">
        <v>240.3</v>
      </c>
      <c r="E33" s="48">
        <v>200</v>
      </c>
      <c r="F33" s="49">
        <v>240.3</v>
      </c>
      <c r="G33" s="48">
        <v>200</v>
      </c>
      <c r="H33" s="49">
        <v>240.3</v>
      </c>
    </row>
    <row r="34" spans="1:8" ht="15.75" x14ac:dyDescent="0.25">
      <c r="A34" s="8"/>
      <c r="B34" s="9" t="s">
        <v>22</v>
      </c>
      <c r="C34" s="20">
        <v>120</v>
      </c>
      <c r="D34" s="22">
        <v>56</v>
      </c>
      <c r="E34" s="80">
        <v>120</v>
      </c>
      <c r="F34" s="81">
        <v>56</v>
      </c>
      <c r="G34" s="10">
        <v>120</v>
      </c>
      <c r="H34" s="81">
        <v>56</v>
      </c>
    </row>
    <row r="35" spans="1:8" ht="31.5" x14ac:dyDescent="0.25">
      <c r="A35" s="9"/>
      <c r="B35" s="9" t="s">
        <v>24</v>
      </c>
      <c r="C35" s="10">
        <v>30</v>
      </c>
      <c r="D35" s="22">
        <v>67.5</v>
      </c>
      <c r="E35" s="10">
        <v>50</v>
      </c>
      <c r="F35" s="22">
        <v>90</v>
      </c>
      <c r="G35" s="10">
        <v>50</v>
      </c>
      <c r="H35" s="22">
        <v>90</v>
      </c>
    </row>
    <row r="36" spans="1:8" ht="15.75" x14ac:dyDescent="0.25">
      <c r="A36" s="9"/>
      <c r="B36" s="17" t="s">
        <v>3</v>
      </c>
      <c r="C36" s="17">
        <f>SUM(C31:C35)</f>
        <v>550</v>
      </c>
      <c r="D36" s="17">
        <f t="shared" ref="D36:H36" si="2">SUM(D31:D35)</f>
        <v>606.22</v>
      </c>
      <c r="E36" s="17">
        <f t="shared" si="2"/>
        <v>610</v>
      </c>
      <c r="F36" s="17">
        <f t="shared" si="2"/>
        <v>675.1</v>
      </c>
      <c r="G36" s="17">
        <f t="shared" si="2"/>
        <v>650</v>
      </c>
      <c r="H36" s="17">
        <f t="shared" si="2"/>
        <v>716.5</v>
      </c>
    </row>
    <row r="37" spans="1:8" s="5" customFormat="1" ht="15.75" x14ac:dyDescent="0.25">
      <c r="A37" s="11"/>
      <c r="B37" s="11" t="s">
        <v>8</v>
      </c>
      <c r="C37" s="11"/>
      <c r="D37" s="13">
        <f>D36/2100</f>
        <v>0.28867619047619048</v>
      </c>
      <c r="E37" s="11"/>
      <c r="F37" s="13">
        <f>F36/2400</f>
        <v>0.28129166666666666</v>
      </c>
      <c r="G37" s="11"/>
      <c r="H37" s="13">
        <f>H36/2800</f>
        <v>0.25589285714285714</v>
      </c>
    </row>
    <row r="38" spans="1:8" s="5" customFormat="1" ht="15.75" x14ac:dyDescent="0.25">
      <c r="A38" s="14"/>
      <c r="B38" s="14"/>
      <c r="C38" s="15"/>
      <c r="D38" s="16"/>
      <c r="E38" s="15"/>
      <c r="F38" s="16"/>
      <c r="G38" s="15"/>
      <c r="H38" s="58"/>
    </row>
    <row r="39" spans="1:8" s="5" customFormat="1" ht="15.75" x14ac:dyDescent="0.25">
      <c r="A39" s="14"/>
      <c r="B39" s="14"/>
      <c r="C39" s="15"/>
      <c r="D39" s="16"/>
      <c r="E39" s="15"/>
      <c r="F39" s="16"/>
      <c r="G39" s="15"/>
      <c r="H39" s="58"/>
    </row>
    <row r="40" spans="1:8" ht="15.75" x14ac:dyDescent="0.25">
      <c r="A40" s="59"/>
      <c r="B40" s="19" t="s">
        <v>6</v>
      </c>
      <c r="C40" s="18"/>
      <c r="D40" s="18"/>
      <c r="E40" s="18"/>
      <c r="F40" s="18"/>
      <c r="G40" s="18"/>
      <c r="H40" s="71"/>
    </row>
    <row r="41" spans="1:8" s="2" customFormat="1" ht="15.75" x14ac:dyDescent="0.25">
      <c r="A41" s="10">
        <v>1</v>
      </c>
      <c r="B41" s="10">
        <v>2</v>
      </c>
      <c r="C41" s="10">
        <v>3</v>
      </c>
      <c r="D41" s="10">
        <v>7</v>
      </c>
      <c r="E41" s="10">
        <v>8</v>
      </c>
      <c r="F41" s="10">
        <v>12</v>
      </c>
      <c r="G41" s="10">
        <v>13</v>
      </c>
      <c r="H41" s="103">
        <v>17</v>
      </c>
    </row>
    <row r="42" spans="1:8" ht="31.5" x14ac:dyDescent="0.25">
      <c r="A42" s="8"/>
      <c r="B42" s="9" t="s">
        <v>27</v>
      </c>
      <c r="C42" s="26">
        <v>130</v>
      </c>
      <c r="D42" s="30">
        <v>161.80000000000001</v>
      </c>
      <c r="E42" s="26">
        <v>150</v>
      </c>
      <c r="F42" s="30">
        <v>200.8</v>
      </c>
      <c r="G42" s="26">
        <v>180</v>
      </c>
      <c r="H42" s="30">
        <v>261.8</v>
      </c>
    </row>
    <row r="43" spans="1:8" ht="18.75" x14ac:dyDescent="0.3">
      <c r="A43" s="8"/>
      <c r="B43" s="9" t="s">
        <v>98</v>
      </c>
      <c r="C43" s="27">
        <v>70</v>
      </c>
      <c r="D43" s="45">
        <v>210.9</v>
      </c>
      <c r="E43" s="27">
        <v>90</v>
      </c>
      <c r="F43" s="45">
        <v>240.2</v>
      </c>
      <c r="G43" s="27">
        <v>100</v>
      </c>
      <c r="H43" s="45">
        <v>299.39999999999998</v>
      </c>
    </row>
    <row r="44" spans="1:8" ht="18.75" x14ac:dyDescent="0.3">
      <c r="A44" s="8"/>
      <c r="B44" s="9" t="s">
        <v>26</v>
      </c>
      <c r="C44" s="48">
        <v>20</v>
      </c>
      <c r="D44" s="49">
        <v>50.72</v>
      </c>
      <c r="E44" s="48">
        <v>20</v>
      </c>
      <c r="F44" s="49">
        <v>50.72</v>
      </c>
      <c r="G44" s="48">
        <v>20</v>
      </c>
      <c r="H44" s="49">
        <v>50.72</v>
      </c>
    </row>
    <row r="45" spans="1:8" ht="31.5" x14ac:dyDescent="0.25">
      <c r="A45" s="8"/>
      <c r="B45" s="9" t="s">
        <v>79</v>
      </c>
      <c r="C45" s="29">
        <v>20</v>
      </c>
      <c r="D45" s="83">
        <v>25</v>
      </c>
      <c r="E45" s="29">
        <v>25</v>
      </c>
      <c r="F45" s="83">
        <v>28</v>
      </c>
      <c r="G45" s="29">
        <v>30</v>
      </c>
      <c r="H45" s="83">
        <v>30</v>
      </c>
    </row>
    <row r="46" spans="1:8" ht="18.75" x14ac:dyDescent="0.25">
      <c r="A46" s="102"/>
      <c r="B46" s="9" t="s">
        <v>44</v>
      </c>
      <c r="C46" s="84">
        <v>200</v>
      </c>
      <c r="D46" s="93">
        <v>35.200000000000003</v>
      </c>
      <c r="E46" s="84">
        <v>200</v>
      </c>
      <c r="F46" s="93">
        <v>35.200000000000003</v>
      </c>
      <c r="G46" s="84">
        <v>200</v>
      </c>
      <c r="H46" s="93">
        <v>35.200000000000003</v>
      </c>
    </row>
    <row r="47" spans="1:8" ht="31.5" x14ac:dyDescent="0.25">
      <c r="A47" s="9"/>
      <c r="B47" s="9" t="s">
        <v>24</v>
      </c>
      <c r="C47" s="26">
        <v>30</v>
      </c>
      <c r="D47" s="30">
        <v>67.5</v>
      </c>
      <c r="E47" s="26">
        <v>50</v>
      </c>
      <c r="F47" s="30">
        <v>90</v>
      </c>
      <c r="G47" s="26">
        <v>50</v>
      </c>
      <c r="H47" s="30">
        <v>90</v>
      </c>
    </row>
    <row r="48" spans="1:8" ht="15.75" x14ac:dyDescent="0.25">
      <c r="A48" s="9"/>
      <c r="B48" s="17" t="s">
        <v>3</v>
      </c>
      <c r="C48" s="17">
        <f>SUM(C42:C47)</f>
        <v>470</v>
      </c>
      <c r="D48" s="17">
        <f t="shared" ref="D48:H48" si="3">SUM(D42:D47)</f>
        <v>551.12000000000012</v>
      </c>
      <c r="E48" s="17">
        <f t="shared" si="3"/>
        <v>535</v>
      </c>
      <c r="F48" s="17">
        <f t="shared" si="3"/>
        <v>644.92000000000007</v>
      </c>
      <c r="G48" s="17">
        <f t="shared" si="3"/>
        <v>580</v>
      </c>
      <c r="H48" s="17">
        <f t="shared" si="3"/>
        <v>767.12000000000012</v>
      </c>
    </row>
    <row r="49" spans="1:25" s="5" customFormat="1" ht="15.75" x14ac:dyDescent="0.25">
      <c r="A49" s="11"/>
      <c r="B49" s="11" t="s">
        <v>8</v>
      </c>
      <c r="C49" s="11"/>
      <c r="D49" s="13">
        <f>D48/2100</f>
        <v>0.2624380952380953</v>
      </c>
      <c r="E49" s="12"/>
      <c r="F49" s="13">
        <f>F48/2400</f>
        <v>0.26871666666666671</v>
      </c>
      <c r="G49" s="12"/>
      <c r="H49" s="13">
        <f>H48/2800</f>
        <v>0.27397142857142859</v>
      </c>
    </row>
    <row r="50" spans="1:25" s="5" customFormat="1" ht="15.75" x14ac:dyDescent="0.25">
      <c r="A50" s="14"/>
      <c r="B50" s="14"/>
      <c r="C50" s="14"/>
      <c r="D50" s="16"/>
      <c r="E50" s="15"/>
      <c r="F50" s="16"/>
      <c r="G50" s="15"/>
      <c r="H50" s="58"/>
    </row>
    <row r="51" spans="1:25" ht="15.75" x14ac:dyDescent="0.25">
      <c r="A51" s="59"/>
      <c r="B51" s="59"/>
      <c r="C51" s="59"/>
      <c r="D51" s="16"/>
      <c r="E51" s="15"/>
      <c r="F51" s="16"/>
      <c r="G51" s="15"/>
      <c r="H51" s="58"/>
    </row>
    <row r="52" spans="1:25" ht="15.75" x14ac:dyDescent="0.25">
      <c r="A52" s="59"/>
      <c r="B52" s="19" t="s">
        <v>46</v>
      </c>
      <c r="C52" s="59"/>
      <c r="D52" s="59"/>
      <c r="E52" s="59"/>
      <c r="F52" s="59"/>
      <c r="G52" s="59"/>
      <c r="H52" s="117"/>
    </row>
    <row r="53" spans="1:25" s="2" customFormat="1" ht="15.75" x14ac:dyDescent="0.25">
      <c r="A53" s="10">
        <v>1</v>
      </c>
      <c r="B53" s="10">
        <v>2</v>
      </c>
      <c r="C53" s="10">
        <v>3</v>
      </c>
      <c r="D53" s="10">
        <v>7</v>
      </c>
      <c r="E53" s="10">
        <v>8</v>
      </c>
      <c r="F53" s="10">
        <v>12</v>
      </c>
      <c r="G53" s="10">
        <v>13</v>
      </c>
      <c r="H53" s="103">
        <v>17</v>
      </c>
    </row>
    <row r="54" spans="1:25" ht="15.75" x14ac:dyDescent="0.25">
      <c r="A54" s="21"/>
      <c r="B54" s="9" t="s">
        <v>62</v>
      </c>
      <c r="C54" s="10">
        <v>200</v>
      </c>
      <c r="D54" s="22">
        <v>109</v>
      </c>
      <c r="E54" s="10">
        <v>250</v>
      </c>
      <c r="F54" s="22">
        <v>121</v>
      </c>
      <c r="G54" s="10">
        <v>300</v>
      </c>
      <c r="H54" s="22">
        <v>178</v>
      </c>
    </row>
    <row r="55" spans="1:25" ht="31.5" x14ac:dyDescent="0.25">
      <c r="A55" s="8"/>
      <c r="B55" s="28" t="s">
        <v>63</v>
      </c>
      <c r="C55" s="26">
        <v>50</v>
      </c>
      <c r="D55" s="30">
        <v>364.7</v>
      </c>
      <c r="E55" s="26">
        <v>50</v>
      </c>
      <c r="F55" s="30">
        <v>364.7</v>
      </c>
      <c r="G55" s="26">
        <v>50</v>
      </c>
      <c r="H55" s="30">
        <v>364.7</v>
      </c>
    </row>
    <row r="56" spans="1:25" s="7" customFormat="1" ht="21.6" customHeight="1" x14ac:dyDescent="0.25">
      <c r="A56" s="63"/>
      <c r="B56" s="142" t="s">
        <v>39</v>
      </c>
      <c r="C56" s="112">
        <v>200</v>
      </c>
      <c r="D56" s="113">
        <v>68.5</v>
      </c>
      <c r="E56" s="112">
        <v>200</v>
      </c>
      <c r="F56" s="113">
        <v>68.5</v>
      </c>
      <c r="G56" s="112">
        <v>200</v>
      </c>
      <c r="H56" s="113">
        <v>68.5</v>
      </c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</row>
    <row r="57" spans="1:25" ht="31.5" x14ac:dyDescent="0.25">
      <c r="A57" s="9"/>
      <c r="B57" s="9" t="s">
        <v>24</v>
      </c>
      <c r="C57" s="10">
        <v>30</v>
      </c>
      <c r="D57" s="30">
        <v>67.5</v>
      </c>
      <c r="E57" s="26">
        <v>50</v>
      </c>
      <c r="F57" s="30">
        <v>90</v>
      </c>
      <c r="G57" s="26">
        <v>50</v>
      </c>
      <c r="H57" s="30">
        <v>90</v>
      </c>
    </row>
    <row r="58" spans="1:25" ht="15.75" x14ac:dyDescent="0.25">
      <c r="A58" s="9"/>
      <c r="B58" s="17" t="s">
        <v>3</v>
      </c>
      <c r="C58" s="17">
        <f>SUM(C54:C57)</f>
        <v>480</v>
      </c>
      <c r="D58" s="17">
        <f t="shared" ref="D58:H58" si="4">SUM(D54:D57)</f>
        <v>609.70000000000005</v>
      </c>
      <c r="E58" s="17">
        <f t="shared" si="4"/>
        <v>550</v>
      </c>
      <c r="F58" s="17">
        <f t="shared" si="4"/>
        <v>644.20000000000005</v>
      </c>
      <c r="G58" s="17">
        <f t="shared" si="4"/>
        <v>600</v>
      </c>
      <c r="H58" s="17">
        <f t="shared" si="4"/>
        <v>701.2</v>
      </c>
    </row>
    <row r="59" spans="1:25" s="5" customFormat="1" ht="15.75" x14ac:dyDescent="0.25">
      <c r="A59" s="11"/>
      <c r="B59" s="11" t="s">
        <v>8</v>
      </c>
      <c r="C59" s="11"/>
      <c r="D59" s="13">
        <f>D58/2100</f>
        <v>0.29033333333333333</v>
      </c>
      <c r="E59" s="11"/>
      <c r="F59" s="13">
        <f>F58/2400</f>
        <v>0.26841666666666669</v>
      </c>
      <c r="G59" s="11"/>
      <c r="H59" s="13">
        <f>H58/2800</f>
        <v>0.25042857142857144</v>
      </c>
    </row>
    <row r="60" spans="1:25" ht="15.75" x14ac:dyDescent="0.25">
      <c r="A60" s="59"/>
      <c r="B60" s="18"/>
      <c r="C60" s="59"/>
      <c r="D60" s="18"/>
      <c r="E60" s="18"/>
      <c r="F60" s="18"/>
      <c r="G60" s="18"/>
      <c r="H60" s="71"/>
    </row>
    <row r="61" spans="1:25" ht="15.75" x14ac:dyDescent="0.25">
      <c r="A61" s="59"/>
      <c r="B61" s="94" t="s">
        <v>10</v>
      </c>
      <c r="C61" s="95"/>
      <c r="D61" s="95"/>
      <c r="E61" s="95"/>
      <c r="F61" s="59"/>
      <c r="G61" s="59"/>
      <c r="H61" s="117"/>
    </row>
    <row r="62" spans="1:25" ht="15.75" x14ac:dyDescent="0.25">
      <c r="A62" s="59"/>
      <c r="B62" s="96" t="s">
        <v>9</v>
      </c>
      <c r="C62" s="95"/>
      <c r="D62" s="95"/>
      <c r="E62" s="95"/>
      <c r="F62" s="59"/>
      <c r="G62" s="59"/>
      <c r="H62" s="117"/>
    </row>
    <row r="63" spans="1:25" x14ac:dyDescent="0.25">
      <c r="A63" s="105"/>
      <c r="B63" s="106"/>
      <c r="C63" s="107"/>
      <c r="D63" s="107"/>
      <c r="E63" s="107"/>
      <c r="F63" s="105"/>
      <c r="G63" s="105"/>
      <c r="H63" s="108"/>
    </row>
    <row r="64" spans="1:25" x14ac:dyDescent="0.25">
      <c r="A64" s="105"/>
      <c r="B64" s="106"/>
      <c r="C64" s="107"/>
      <c r="D64" s="107"/>
      <c r="E64" s="107"/>
      <c r="F64" s="105"/>
      <c r="G64" s="105"/>
      <c r="H64" s="108"/>
    </row>
    <row r="65" spans="1:8" x14ac:dyDescent="0.25">
      <c r="A65" s="108"/>
      <c r="B65" s="108"/>
      <c r="C65" s="108"/>
      <c r="D65" s="108"/>
      <c r="E65" s="108"/>
      <c r="F65" s="108"/>
      <c r="G65" s="108"/>
      <c r="H65" s="108"/>
    </row>
    <row r="66" spans="1:8" x14ac:dyDescent="0.25">
      <c r="A66" s="108"/>
      <c r="B66" s="108"/>
      <c r="C66" s="108"/>
      <c r="D66" s="108"/>
      <c r="E66" s="108"/>
      <c r="F66" s="108"/>
      <c r="G66" s="108"/>
      <c r="H66" s="108"/>
    </row>
    <row r="67" spans="1:8" x14ac:dyDescent="0.25">
      <c r="A67" s="108"/>
      <c r="B67" s="108"/>
      <c r="C67" s="108"/>
      <c r="D67" s="108"/>
      <c r="E67" s="108"/>
      <c r="F67" s="108"/>
      <c r="G67" s="108"/>
      <c r="H67" s="108"/>
    </row>
    <row r="68" spans="1:8" x14ac:dyDescent="0.25">
      <c r="A68" s="108"/>
      <c r="B68" s="108"/>
      <c r="C68" s="108"/>
      <c r="D68" s="108"/>
      <c r="E68" s="108"/>
      <c r="F68" s="108"/>
      <c r="G68" s="108"/>
      <c r="H68" s="108"/>
    </row>
    <row r="69" spans="1:8" x14ac:dyDescent="0.25">
      <c r="A69" s="108"/>
      <c r="B69" s="108"/>
      <c r="C69" s="108"/>
      <c r="D69" s="108"/>
      <c r="E69" s="108"/>
      <c r="F69" s="108"/>
      <c r="G69" s="108"/>
      <c r="H69" s="108"/>
    </row>
    <row r="70" spans="1:8" x14ac:dyDescent="0.25">
      <c r="A70" s="108"/>
      <c r="B70" s="108"/>
      <c r="C70" s="108"/>
      <c r="D70" s="108"/>
      <c r="E70" s="108"/>
      <c r="F70" s="108"/>
      <c r="G70" s="108"/>
      <c r="H70" s="108"/>
    </row>
    <row r="71" spans="1:8" x14ac:dyDescent="0.25">
      <c r="A71" s="108"/>
      <c r="B71" s="108"/>
      <c r="C71" s="108"/>
      <c r="D71" s="108"/>
      <c r="E71" s="108"/>
      <c r="F71" s="108"/>
      <c r="G71" s="108"/>
      <c r="H71" s="108"/>
    </row>
    <row r="72" spans="1:8" x14ac:dyDescent="0.25">
      <c r="A72" s="108"/>
      <c r="B72" s="108"/>
      <c r="C72" s="108"/>
      <c r="D72" s="108"/>
      <c r="E72" s="108"/>
      <c r="F72" s="108"/>
      <c r="G72" s="108"/>
      <c r="H72" s="108"/>
    </row>
  </sheetData>
  <mergeCells count="4">
    <mergeCell ref="C5:D5"/>
    <mergeCell ref="A5:A6"/>
    <mergeCell ref="E5:F5"/>
    <mergeCell ref="G5:H5"/>
  </mergeCells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7"/>
  <sheetViews>
    <sheetView tabSelected="1" view="pageBreakPreview" topLeftCell="A10" zoomScale="112" zoomScaleNormal="112" zoomScaleSheetLayoutView="112" workbookViewId="0">
      <selection activeCell="A30" sqref="A30"/>
    </sheetView>
  </sheetViews>
  <sheetFormatPr defaultRowHeight="15" x14ac:dyDescent="0.25"/>
  <cols>
    <col min="1" max="1" width="29.7109375" customWidth="1"/>
    <col min="2" max="3" width="9.7109375" customWidth="1"/>
    <col min="4" max="4" width="7.5703125" customWidth="1"/>
    <col min="5" max="5" width="10.85546875" customWidth="1"/>
  </cols>
  <sheetData>
    <row r="1" spans="1:7" ht="15.75" x14ac:dyDescent="0.25">
      <c r="A1" s="36"/>
      <c r="B1" s="36"/>
      <c r="C1" s="36"/>
      <c r="D1" s="36"/>
      <c r="E1" s="36"/>
      <c r="F1" s="36"/>
      <c r="G1" s="36"/>
    </row>
    <row r="2" spans="1:7" ht="15.75" x14ac:dyDescent="0.25">
      <c r="A2" s="37" t="s">
        <v>82</v>
      </c>
      <c r="B2" s="38"/>
      <c r="C2" s="117"/>
      <c r="D2" s="117"/>
      <c r="E2" s="117"/>
      <c r="F2" s="117"/>
      <c r="G2" s="117"/>
    </row>
    <row r="3" spans="1:7" ht="15.75" x14ac:dyDescent="0.25">
      <c r="A3" s="117"/>
      <c r="B3" s="117"/>
      <c r="C3" s="38"/>
      <c r="D3" s="38"/>
      <c r="E3" s="117"/>
      <c r="F3" s="117"/>
      <c r="G3" s="117"/>
    </row>
    <row r="4" spans="1:7" ht="15.75" x14ac:dyDescent="0.25">
      <c r="A4" s="37"/>
      <c r="B4" s="117"/>
      <c r="C4" s="38"/>
      <c r="D4" s="38"/>
      <c r="E4" s="38"/>
      <c r="F4" s="38"/>
      <c r="G4" s="117"/>
    </row>
    <row r="5" spans="1:7" ht="15.75" x14ac:dyDescent="0.25">
      <c r="A5" s="37" t="s">
        <v>47</v>
      </c>
      <c r="B5" s="117"/>
      <c r="C5" s="117"/>
      <c r="D5" s="117"/>
      <c r="E5" s="117"/>
      <c r="F5" s="117"/>
      <c r="G5" s="117"/>
    </row>
    <row r="6" spans="1:7" ht="15.75" x14ac:dyDescent="0.25">
      <c r="A6" s="39"/>
      <c r="B6" s="165" t="s">
        <v>0</v>
      </c>
      <c r="C6" s="173"/>
      <c r="D6" s="165" t="s">
        <v>29</v>
      </c>
      <c r="E6" s="173"/>
      <c r="F6" s="165" t="s">
        <v>30</v>
      </c>
      <c r="G6" s="173"/>
    </row>
    <row r="7" spans="1:7" ht="15.75" x14ac:dyDescent="0.25">
      <c r="A7" s="40" t="s">
        <v>1</v>
      </c>
      <c r="B7" s="41" t="s">
        <v>12</v>
      </c>
      <c r="C7" s="41" t="s">
        <v>13</v>
      </c>
      <c r="D7" s="41" t="s">
        <v>12</v>
      </c>
      <c r="E7" s="41" t="s">
        <v>13</v>
      </c>
      <c r="F7" s="41" t="s">
        <v>12</v>
      </c>
      <c r="G7" s="41" t="s">
        <v>13</v>
      </c>
    </row>
    <row r="8" spans="1:7" ht="15.75" x14ac:dyDescent="0.25">
      <c r="A8" s="42">
        <v>2</v>
      </c>
      <c r="B8" s="42">
        <v>3</v>
      </c>
      <c r="C8" s="42">
        <v>7</v>
      </c>
      <c r="D8" s="42">
        <v>8</v>
      </c>
      <c r="E8" s="42">
        <v>12</v>
      </c>
      <c r="F8" s="42">
        <v>13</v>
      </c>
      <c r="G8" s="43">
        <v>17</v>
      </c>
    </row>
    <row r="9" spans="1:7" ht="40.5" customHeight="1" x14ac:dyDescent="0.3">
      <c r="A9" s="44" t="s">
        <v>68</v>
      </c>
      <c r="B9" s="27">
        <v>60</v>
      </c>
      <c r="C9" s="45">
        <v>39.299999999999997</v>
      </c>
      <c r="D9" s="27">
        <v>80</v>
      </c>
      <c r="E9" s="45">
        <v>43.6</v>
      </c>
      <c r="F9" s="27">
        <v>100</v>
      </c>
      <c r="G9" s="45">
        <v>66.3</v>
      </c>
    </row>
    <row r="10" spans="1:7" ht="15.75" x14ac:dyDescent="0.25">
      <c r="A10" s="9" t="s">
        <v>17</v>
      </c>
      <c r="B10" s="10">
        <v>200</v>
      </c>
      <c r="C10" s="22">
        <v>322.2</v>
      </c>
      <c r="D10" s="10">
        <v>220</v>
      </c>
      <c r="E10" s="22">
        <v>354.1</v>
      </c>
      <c r="F10" s="10">
        <v>250</v>
      </c>
      <c r="G10" s="22">
        <v>397.8</v>
      </c>
    </row>
    <row r="11" spans="1:7" ht="18.75" x14ac:dyDescent="0.3">
      <c r="A11" s="44" t="s">
        <v>19</v>
      </c>
      <c r="B11" s="48">
        <v>200</v>
      </c>
      <c r="C11" s="49">
        <v>122.3</v>
      </c>
      <c r="D11" s="48">
        <v>200</v>
      </c>
      <c r="E11" s="49">
        <v>122.3</v>
      </c>
      <c r="F11" s="48">
        <v>200</v>
      </c>
      <c r="G11" s="49">
        <v>122.3</v>
      </c>
    </row>
    <row r="12" spans="1:7" ht="15.75" x14ac:dyDescent="0.25">
      <c r="A12" s="44" t="s">
        <v>31</v>
      </c>
      <c r="B12" s="50">
        <v>120</v>
      </c>
      <c r="C12" s="51">
        <v>67.2</v>
      </c>
      <c r="D12" s="50">
        <v>120</v>
      </c>
      <c r="E12" s="51">
        <v>67.2</v>
      </c>
      <c r="F12" s="50">
        <v>120</v>
      </c>
      <c r="G12" s="51">
        <v>67.2</v>
      </c>
    </row>
    <row r="13" spans="1:7" ht="31.5" x14ac:dyDescent="0.25">
      <c r="A13" s="44" t="s">
        <v>45</v>
      </c>
      <c r="B13" s="50">
        <v>30</v>
      </c>
      <c r="C13" s="51">
        <v>67.5</v>
      </c>
      <c r="D13" s="50">
        <v>50</v>
      </c>
      <c r="E13" s="51">
        <v>112.5</v>
      </c>
      <c r="F13" s="50">
        <v>50</v>
      </c>
      <c r="G13" s="53">
        <v>112.5</v>
      </c>
    </row>
    <row r="14" spans="1:7" ht="15.75" x14ac:dyDescent="0.25">
      <c r="A14" s="52" t="s">
        <v>3</v>
      </c>
      <c r="B14" s="50">
        <f t="shared" ref="B14:C14" si="0">SUM(B9:B13)</f>
        <v>610</v>
      </c>
      <c r="C14" s="53">
        <f t="shared" si="0"/>
        <v>618.5</v>
      </c>
      <c r="D14" s="50">
        <f>SUM(D10:D13)</f>
        <v>590</v>
      </c>
      <c r="E14" s="53">
        <f t="shared" ref="E14:G14" si="1">SUM(E9:E13)</f>
        <v>699.7</v>
      </c>
      <c r="F14" s="50">
        <f t="shared" si="1"/>
        <v>720</v>
      </c>
      <c r="G14" s="53">
        <f t="shared" si="1"/>
        <v>766.1</v>
      </c>
    </row>
    <row r="15" spans="1:7" ht="15.75" x14ac:dyDescent="0.25">
      <c r="A15" s="54" t="s">
        <v>8</v>
      </c>
      <c r="B15" s="55"/>
      <c r="C15" s="56">
        <f>C14/2100</f>
        <v>0.29452380952380952</v>
      </c>
      <c r="D15" s="57"/>
      <c r="E15" s="56">
        <f>E14/2400</f>
        <v>0.2915416666666667</v>
      </c>
      <c r="F15" s="57"/>
      <c r="G15" s="56">
        <f>G14/2800</f>
        <v>0.27360714285714288</v>
      </c>
    </row>
    <row r="16" spans="1:7" ht="15.75" x14ac:dyDescent="0.25">
      <c r="A16" s="14"/>
      <c r="B16" s="15"/>
      <c r="C16" s="16"/>
      <c r="D16" s="15"/>
      <c r="E16" s="16"/>
      <c r="F16" s="15"/>
      <c r="G16" s="58"/>
    </row>
    <row r="17" spans="1:7" ht="15.75" x14ac:dyDescent="0.25">
      <c r="A17" s="14"/>
      <c r="B17" s="18"/>
      <c r="C17" s="18"/>
      <c r="D17" s="18"/>
      <c r="E17" s="16"/>
      <c r="F17" s="18"/>
      <c r="G17" s="58"/>
    </row>
    <row r="18" spans="1:7" ht="15.75" x14ac:dyDescent="0.25">
      <c r="A18" s="19" t="s">
        <v>49</v>
      </c>
      <c r="B18" s="18"/>
      <c r="C18" s="15"/>
      <c r="D18" s="18"/>
      <c r="E18" s="15"/>
      <c r="F18" s="18"/>
      <c r="G18" s="60"/>
    </row>
    <row r="19" spans="1:7" ht="15.75" x14ac:dyDescent="0.25">
      <c r="A19" s="61">
        <v>2</v>
      </c>
      <c r="B19" s="61">
        <v>3</v>
      </c>
      <c r="C19" s="61">
        <v>7</v>
      </c>
      <c r="D19" s="61">
        <v>8</v>
      </c>
      <c r="E19" s="61">
        <v>12</v>
      </c>
      <c r="F19" s="61">
        <v>13</v>
      </c>
      <c r="G19" s="62">
        <v>17</v>
      </c>
    </row>
    <row r="20" spans="1:7" ht="31.5" x14ac:dyDescent="0.25">
      <c r="A20" s="44" t="s">
        <v>50</v>
      </c>
      <c r="B20" s="64">
        <v>200</v>
      </c>
      <c r="C20" s="65">
        <v>350.9</v>
      </c>
      <c r="D20" s="64">
        <v>220</v>
      </c>
      <c r="E20" s="65">
        <v>380.7</v>
      </c>
      <c r="F20" s="64">
        <v>250</v>
      </c>
      <c r="G20" s="65">
        <v>483.7</v>
      </c>
    </row>
    <row r="21" spans="1:7" ht="25.5" customHeight="1" x14ac:dyDescent="0.25">
      <c r="A21" s="123" t="s">
        <v>34</v>
      </c>
      <c r="B21" s="84">
        <v>200</v>
      </c>
      <c r="C21" s="87">
        <v>71.3</v>
      </c>
      <c r="D21" s="84">
        <v>200</v>
      </c>
      <c r="E21" s="87">
        <v>71.3</v>
      </c>
      <c r="F21" s="84">
        <v>200</v>
      </c>
      <c r="G21" s="87">
        <v>71.3</v>
      </c>
    </row>
    <row r="22" spans="1:7" ht="31.5" x14ac:dyDescent="0.25">
      <c r="A22" s="74" t="s">
        <v>45</v>
      </c>
      <c r="B22" s="69">
        <v>30</v>
      </c>
      <c r="C22" s="70">
        <v>67.5</v>
      </c>
      <c r="D22" s="69">
        <v>50</v>
      </c>
      <c r="E22" s="70">
        <v>112.5</v>
      </c>
      <c r="F22" s="69">
        <v>50</v>
      </c>
      <c r="G22" s="124">
        <v>112.5</v>
      </c>
    </row>
    <row r="23" spans="1:7" ht="18.75" x14ac:dyDescent="0.3">
      <c r="A23" s="9" t="s">
        <v>56</v>
      </c>
      <c r="B23" s="34">
        <v>20</v>
      </c>
      <c r="C23" s="49">
        <v>42.1</v>
      </c>
      <c r="D23" s="35">
        <v>20</v>
      </c>
      <c r="E23" s="49">
        <v>42.1</v>
      </c>
      <c r="F23" s="35">
        <v>20</v>
      </c>
      <c r="G23" s="49">
        <v>42.1</v>
      </c>
    </row>
    <row r="24" spans="1:7" ht="15.75" x14ac:dyDescent="0.25">
      <c r="A24" s="52" t="s">
        <v>3</v>
      </c>
      <c r="B24" s="50">
        <f>SUM(B20:B23)</f>
        <v>450</v>
      </c>
      <c r="C24" s="50">
        <f t="shared" ref="C24:G24" si="2">SUM(C20:C23)</f>
        <v>531.79999999999995</v>
      </c>
      <c r="D24" s="50">
        <f t="shared" si="2"/>
        <v>490</v>
      </c>
      <c r="E24" s="50">
        <f t="shared" si="2"/>
        <v>606.6</v>
      </c>
      <c r="F24" s="50">
        <f t="shared" si="2"/>
        <v>520</v>
      </c>
      <c r="G24" s="50">
        <f t="shared" si="2"/>
        <v>709.6</v>
      </c>
    </row>
    <row r="25" spans="1:7" ht="15.75" x14ac:dyDescent="0.25">
      <c r="A25" s="54" t="s">
        <v>8</v>
      </c>
      <c r="B25" s="55"/>
      <c r="C25" s="56">
        <f>C24/2100</f>
        <v>0.25323809523809521</v>
      </c>
      <c r="D25" s="55"/>
      <c r="E25" s="56">
        <f>E24/2400</f>
        <v>0.25275000000000003</v>
      </c>
      <c r="F25" s="55"/>
      <c r="G25" s="56">
        <f>G24/2800</f>
        <v>0.25342857142857145</v>
      </c>
    </row>
    <row r="26" spans="1:7" ht="15.75" x14ac:dyDescent="0.25">
      <c r="A26" s="14"/>
      <c r="B26" s="15"/>
      <c r="C26" s="16"/>
      <c r="D26" s="15"/>
      <c r="E26" s="16"/>
      <c r="F26" s="15"/>
      <c r="G26" s="58"/>
    </row>
    <row r="27" spans="1:7" ht="15.75" x14ac:dyDescent="0.25">
      <c r="A27" s="14"/>
      <c r="B27" s="18"/>
      <c r="C27" s="18"/>
      <c r="D27" s="18"/>
      <c r="E27" s="16"/>
      <c r="F27" s="15"/>
      <c r="G27" s="58"/>
    </row>
    <row r="28" spans="1:7" ht="15.75" x14ac:dyDescent="0.25">
      <c r="A28" s="19" t="s">
        <v>51</v>
      </c>
      <c r="B28" s="18"/>
      <c r="C28" s="18"/>
      <c r="D28" s="18"/>
      <c r="E28" s="18"/>
      <c r="F28" s="18"/>
      <c r="G28" s="71"/>
    </row>
    <row r="29" spans="1:7" ht="15.75" x14ac:dyDescent="0.25">
      <c r="A29" s="61">
        <v>2</v>
      </c>
      <c r="B29" s="61">
        <v>3</v>
      </c>
      <c r="C29" s="72">
        <v>7</v>
      </c>
      <c r="D29" s="72">
        <v>8</v>
      </c>
      <c r="E29" s="72">
        <v>12</v>
      </c>
      <c r="F29" s="72">
        <v>13</v>
      </c>
      <c r="G29" s="73">
        <v>17</v>
      </c>
    </row>
    <row r="30" spans="1:7" ht="18.75" x14ac:dyDescent="0.3">
      <c r="A30" s="44" t="s">
        <v>99</v>
      </c>
      <c r="B30" s="125">
        <v>70</v>
      </c>
      <c r="C30" s="49">
        <v>141.1</v>
      </c>
      <c r="D30" s="35">
        <v>90</v>
      </c>
      <c r="E30" s="49">
        <v>167.1</v>
      </c>
      <c r="F30" s="35">
        <v>100</v>
      </c>
      <c r="G30" s="49">
        <v>199.1</v>
      </c>
    </row>
    <row r="31" spans="1:7" ht="21" customHeight="1" x14ac:dyDescent="0.25">
      <c r="A31" s="74" t="s">
        <v>76</v>
      </c>
      <c r="B31" s="10">
        <v>130</v>
      </c>
      <c r="C31" s="22">
        <v>140.12</v>
      </c>
      <c r="D31" s="10">
        <v>150</v>
      </c>
      <c r="E31" s="22">
        <v>182.5</v>
      </c>
      <c r="F31" s="10">
        <v>180</v>
      </c>
      <c r="G31" s="22">
        <v>221.4</v>
      </c>
    </row>
    <row r="32" spans="1:7" ht="30" customHeight="1" x14ac:dyDescent="0.25">
      <c r="A32" s="9" t="s">
        <v>79</v>
      </c>
      <c r="B32" s="29">
        <v>20</v>
      </c>
      <c r="C32" s="83">
        <v>25</v>
      </c>
      <c r="D32" s="29">
        <v>25</v>
      </c>
      <c r="E32" s="83">
        <v>28</v>
      </c>
      <c r="F32" s="29">
        <v>30</v>
      </c>
      <c r="G32" s="83">
        <v>30</v>
      </c>
    </row>
    <row r="33" spans="1:7" ht="21.95" customHeight="1" x14ac:dyDescent="0.3">
      <c r="A33" s="9" t="s">
        <v>56</v>
      </c>
      <c r="B33" s="34">
        <v>20</v>
      </c>
      <c r="C33" s="49">
        <v>42.1</v>
      </c>
      <c r="D33" s="35">
        <v>20</v>
      </c>
      <c r="E33" s="49">
        <v>42.1</v>
      </c>
      <c r="F33" s="35">
        <v>20</v>
      </c>
      <c r="G33" s="49">
        <v>42.1</v>
      </c>
    </row>
    <row r="34" spans="1:7" ht="19.5" customHeight="1" x14ac:dyDescent="0.25">
      <c r="A34" s="74" t="s">
        <v>18</v>
      </c>
      <c r="B34" s="64">
        <v>200</v>
      </c>
      <c r="C34" s="90">
        <v>42.8</v>
      </c>
      <c r="D34" s="91">
        <v>200</v>
      </c>
      <c r="E34" s="90">
        <v>42.8</v>
      </c>
      <c r="F34" s="91">
        <v>200</v>
      </c>
      <c r="G34" s="90">
        <v>42.8</v>
      </c>
    </row>
    <row r="35" spans="1:7" ht="15.75" x14ac:dyDescent="0.25">
      <c r="A35" s="44" t="s">
        <v>48</v>
      </c>
      <c r="B35" s="50">
        <v>120</v>
      </c>
      <c r="C35" s="53">
        <v>67.2</v>
      </c>
      <c r="D35" s="50">
        <v>120</v>
      </c>
      <c r="E35" s="53">
        <v>67.2</v>
      </c>
      <c r="F35" s="50">
        <v>120</v>
      </c>
      <c r="G35" s="53">
        <v>67.2</v>
      </c>
    </row>
    <row r="36" spans="1:7" ht="31.5" x14ac:dyDescent="0.25">
      <c r="A36" s="44" t="s">
        <v>45</v>
      </c>
      <c r="B36" s="50">
        <v>30</v>
      </c>
      <c r="C36" s="53">
        <v>67.5</v>
      </c>
      <c r="D36" s="50">
        <v>50</v>
      </c>
      <c r="E36" s="53">
        <v>112.5</v>
      </c>
      <c r="F36" s="50">
        <v>50</v>
      </c>
      <c r="G36" s="53">
        <v>112.5</v>
      </c>
    </row>
    <row r="37" spans="1:7" ht="15.75" x14ac:dyDescent="0.25">
      <c r="A37" s="52" t="s">
        <v>3</v>
      </c>
      <c r="B37" s="50">
        <f t="shared" ref="B37:G37" si="3">SUM(B30:B36)</f>
        <v>590</v>
      </c>
      <c r="C37" s="50">
        <f t="shared" si="3"/>
        <v>525.82000000000005</v>
      </c>
      <c r="D37" s="50">
        <f t="shared" si="3"/>
        <v>655</v>
      </c>
      <c r="E37" s="50">
        <f t="shared" si="3"/>
        <v>642.20000000000005</v>
      </c>
      <c r="F37" s="50">
        <f t="shared" si="3"/>
        <v>700</v>
      </c>
      <c r="G37" s="50">
        <f t="shared" si="3"/>
        <v>715.1</v>
      </c>
    </row>
    <row r="38" spans="1:7" ht="15.75" x14ac:dyDescent="0.25">
      <c r="A38" s="54" t="s">
        <v>8</v>
      </c>
      <c r="B38" s="55"/>
      <c r="C38" s="56">
        <f>C37/2100</f>
        <v>0.25039047619047622</v>
      </c>
      <c r="D38" s="55"/>
      <c r="E38" s="56">
        <f>E37/2400</f>
        <v>0.26758333333333334</v>
      </c>
      <c r="F38" s="55"/>
      <c r="G38" s="56">
        <f>G37/2800</f>
        <v>0.25539285714285714</v>
      </c>
    </row>
    <row r="39" spans="1:7" ht="15.75" x14ac:dyDescent="0.25">
      <c r="A39" s="14"/>
      <c r="B39" s="15"/>
      <c r="C39" s="16"/>
      <c r="D39" s="15"/>
      <c r="E39" s="16"/>
      <c r="F39" s="15"/>
      <c r="G39" s="58"/>
    </row>
    <row r="40" spans="1:7" ht="15.75" x14ac:dyDescent="0.25">
      <c r="A40" s="14"/>
      <c r="B40" s="15"/>
      <c r="C40" s="16"/>
      <c r="D40" s="15"/>
      <c r="E40" s="16"/>
      <c r="F40" s="15"/>
      <c r="G40" s="58"/>
    </row>
    <row r="41" spans="1:7" ht="15.75" x14ac:dyDescent="0.25">
      <c r="A41" s="19" t="s">
        <v>52</v>
      </c>
      <c r="B41" s="18"/>
      <c r="C41" s="18"/>
      <c r="D41" s="18"/>
      <c r="E41" s="18"/>
      <c r="F41" s="18"/>
      <c r="G41" s="71"/>
    </row>
    <row r="42" spans="1:7" ht="15.75" x14ac:dyDescent="0.25">
      <c r="A42" s="61">
        <v>2</v>
      </c>
      <c r="B42" s="72">
        <v>3</v>
      </c>
      <c r="C42" s="72">
        <v>7</v>
      </c>
      <c r="D42" s="72">
        <v>8</v>
      </c>
      <c r="E42" s="72">
        <v>12</v>
      </c>
      <c r="F42" s="72">
        <v>13</v>
      </c>
      <c r="G42" s="73">
        <v>17</v>
      </c>
    </row>
    <row r="43" spans="1:7" ht="32.25" x14ac:dyDescent="0.3">
      <c r="A43" s="126" t="s">
        <v>77</v>
      </c>
      <c r="B43" s="48">
        <v>70</v>
      </c>
      <c r="C43" s="127">
        <v>290.10000000000002</v>
      </c>
      <c r="D43" s="48">
        <v>90</v>
      </c>
      <c r="E43" s="127">
        <v>299.39999999999998</v>
      </c>
      <c r="F43" s="48">
        <v>100</v>
      </c>
      <c r="G43" s="127">
        <v>379.4</v>
      </c>
    </row>
    <row r="44" spans="1:7" ht="31.5" x14ac:dyDescent="0.25">
      <c r="A44" s="9" t="s">
        <v>27</v>
      </c>
      <c r="B44" s="26">
        <v>130</v>
      </c>
      <c r="C44" s="30">
        <v>161.80000000000001</v>
      </c>
      <c r="D44" s="26">
        <v>150</v>
      </c>
      <c r="E44" s="30">
        <v>200.8</v>
      </c>
      <c r="F44" s="26">
        <v>180</v>
      </c>
      <c r="G44" s="30">
        <v>261.8</v>
      </c>
    </row>
    <row r="45" spans="1:7" ht="18.75" x14ac:dyDescent="0.25">
      <c r="A45" s="111" t="s">
        <v>39</v>
      </c>
      <c r="B45" s="112">
        <v>200</v>
      </c>
      <c r="C45" s="113">
        <v>68.5</v>
      </c>
      <c r="D45" s="112">
        <v>200</v>
      </c>
      <c r="E45" s="113">
        <v>68.5</v>
      </c>
      <c r="F45" s="112">
        <v>200</v>
      </c>
      <c r="G45" s="113">
        <v>68.5</v>
      </c>
    </row>
    <row r="46" spans="1:7" ht="31.5" x14ac:dyDescent="0.25">
      <c r="A46" s="44" t="s">
        <v>45</v>
      </c>
      <c r="B46" s="50">
        <v>30</v>
      </c>
      <c r="C46" s="53">
        <v>67.5</v>
      </c>
      <c r="D46" s="50">
        <v>50</v>
      </c>
      <c r="E46" s="53">
        <v>112.5</v>
      </c>
      <c r="F46" s="50">
        <v>50</v>
      </c>
      <c r="G46" s="51">
        <v>112.5</v>
      </c>
    </row>
    <row r="47" spans="1:7" ht="15.75" x14ac:dyDescent="0.25">
      <c r="A47" s="52" t="s">
        <v>3</v>
      </c>
      <c r="B47" s="50">
        <f>SUM(B43:B46)</f>
        <v>430</v>
      </c>
      <c r="C47" s="50">
        <f t="shared" ref="C47:G47" si="4">SUM(C43:C46)</f>
        <v>587.90000000000009</v>
      </c>
      <c r="D47" s="50">
        <f t="shared" si="4"/>
        <v>490</v>
      </c>
      <c r="E47" s="50">
        <f t="shared" si="4"/>
        <v>681.2</v>
      </c>
      <c r="F47" s="50">
        <f t="shared" si="4"/>
        <v>530</v>
      </c>
      <c r="G47" s="50">
        <f t="shared" si="4"/>
        <v>822.2</v>
      </c>
    </row>
    <row r="48" spans="1:7" ht="15.75" x14ac:dyDescent="0.25">
      <c r="A48" s="54" t="s">
        <v>8</v>
      </c>
      <c r="B48" s="55"/>
      <c r="C48" s="56">
        <f>C47/2100</f>
        <v>0.27995238095238101</v>
      </c>
      <c r="D48" s="55"/>
      <c r="E48" s="56">
        <f>E47/2400</f>
        <v>0.28383333333333333</v>
      </c>
      <c r="F48" s="55"/>
      <c r="G48" s="56">
        <f>G47/2800</f>
        <v>0.29364285714285715</v>
      </c>
    </row>
    <row r="49" spans="1:7" ht="15.75" x14ac:dyDescent="0.25">
      <c r="A49" s="14"/>
      <c r="B49" s="15"/>
      <c r="C49" s="16"/>
      <c r="D49" s="15"/>
      <c r="E49" s="16"/>
      <c r="F49" s="15"/>
      <c r="G49" s="58"/>
    </row>
    <row r="50" spans="1:7" ht="15.75" x14ac:dyDescent="0.25">
      <c r="A50" s="59"/>
      <c r="B50" s="18"/>
      <c r="C50" s="16"/>
      <c r="D50" s="15"/>
      <c r="E50" s="16"/>
      <c r="F50" s="15"/>
      <c r="G50" s="58"/>
    </row>
    <row r="51" spans="1:7" ht="15.75" x14ac:dyDescent="0.25">
      <c r="A51" s="19" t="s">
        <v>53</v>
      </c>
      <c r="B51" s="18"/>
      <c r="C51" s="18"/>
      <c r="D51" s="18"/>
      <c r="E51" s="18"/>
      <c r="F51" s="18"/>
      <c r="G51" s="71"/>
    </row>
    <row r="52" spans="1:7" ht="15.75" x14ac:dyDescent="0.25">
      <c r="A52" s="61">
        <v>2</v>
      </c>
      <c r="B52" s="61">
        <v>3</v>
      </c>
      <c r="C52" s="72">
        <v>7</v>
      </c>
      <c r="D52" s="72">
        <v>8</v>
      </c>
      <c r="E52" s="72">
        <v>12</v>
      </c>
      <c r="F52" s="72">
        <v>13</v>
      </c>
      <c r="G52" s="73">
        <v>17</v>
      </c>
    </row>
    <row r="53" spans="1:7" ht="18.75" x14ac:dyDescent="0.3">
      <c r="A53" s="150" t="s">
        <v>72</v>
      </c>
      <c r="B53" s="147">
        <v>60</v>
      </c>
      <c r="C53" s="146">
        <v>61</v>
      </c>
      <c r="D53" s="147">
        <v>80</v>
      </c>
      <c r="E53" s="146">
        <v>79.5</v>
      </c>
      <c r="F53" s="147">
        <v>100</v>
      </c>
      <c r="G53" s="148">
        <v>107.6</v>
      </c>
    </row>
    <row r="54" spans="1:7" ht="31.5" x14ac:dyDescent="0.25">
      <c r="A54" s="44" t="s">
        <v>78</v>
      </c>
      <c r="B54" s="91">
        <v>200</v>
      </c>
      <c r="C54" s="90">
        <v>144.5</v>
      </c>
      <c r="D54" s="91">
        <v>220</v>
      </c>
      <c r="E54" s="90">
        <v>168.2</v>
      </c>
      <c r="F54" s="91">
        <v>250</v>
      </c>
      <c r="G54" s="92">
        <v>221.9</v>
      </c>
    </row>
    <row r="55" spans="1:7" ht="18.75" x14ac:dyDescent="0.25">
      <c r="A55" s="9" t="s">
        <v>44</v>
      </c>
      <c r="B55" s="84">
        <v>200</v>
      </c>
      <c r="C55" s="93">
        <v>35.200000000000003</v>
      </c>
      <c r="D55" s="84">
        <v>200</v>
      </c>
      <c r="E55" s="93">
        <v>35.200000000000003</v>
      </c>
      <c r="F55" s="84">
        <v>200</v>
      </c>
      <c r="G55" s="93">
        <v>35.200000000000003</v>
      </c>
    </row>
    <row r="56" spans="1:7" ht="15.75" x14ac:dyDescent="0.25">
      <c r="A56" s="44" t="s">
        <v>70</v>
      </c>
      <c r="B56" s="50">
        <v>50</v>
      </c>
      <c r="C56" s="51">
        <v>224.7</v>
      </c>
      <c r="D56" s="50">
        <v>50</v>
      </c>
      <c r="E56" s="51">
        <v>224.7</v>
      </c>
      <c r="F56" s="50">
        <v>50</v>
      </c>
      <c r="G56" s="51">
        <v>224.7</v>
      </c>
    </row>
    <row r="57" spans="1:7" ht="31.5" x14ac:dyDescent="0.25">
      <c r="A57" s="44" t="s">
        <v>45</v>
      </c>
      <c r="B57" s="69">
        <v>30</v>
      </c>
      <c r="C57" s="70">
        <v>67.5</v>
      </c>
      <c r="D57" s="69">
        <v>50</v>
      </c>
      <c r="E57" s="70">
        <v>112.5</v>
      </c>
      <c r="F57" s="69">
        <v>50</v>
      </c>
      <c r="G57" s="70">
        <v>112.5</v>
      </c>
    </row>
    <row r="58" spans="1:7" ht="15.75" x14ac:dyDescent="0.25">
      <c r="A58" s="52" t="s">
        <v>3</v>
      </c>
      <c r="B58" s="50">
        <f>SUM(B53:B57)</f>
        <v>540</v>
      </c>
      <c r="C58" s="50">
        <f t="shared" ref="C58:G58" si="5">SUM(C53:C57)</f>
        <v>532.9</v>
      </c>
      <c r="D58" s="50">
        <f t="shared" si="5"/>
        <v>600</v>
      </c>
      <c r="E58" s="50">
        <f t="shared" si="5"/>
        <v>620.09999999999991</v>
      </c>
      <c r="F58" s="50">
        <f t="shared" si="5"/>
        <v>650</v>
      </c>
      <c r="G58" s="50">
        <f t="shared" si="5"/>
        <v>701.9</v>
      </c>
    </row>
    <row r="59" spans="1:7" ht="15.75" x14ac:dyDescent="0.25">
      <c r="A59" s="54" t="s">
        <v>8</v>
      </c>
      <c r="B59" s="55"/>
      <c r="C59" s="56">
        <f>C58/2100</f>
        <v>0.25376190476190474</v>
      </c>
      <c r="D59" s="55"/>
      <c r="E59" s="56">
        <f>E58/2400</f>
        <v>0.25837499999999997</v>
      </c>
      <c r="F59" s="56"/>
      <c r="G59" s="56">
        <f>G58/2800</f>
        <v>0.25067857142857142</v>
      </c>
    </row>
    <row r="60" spans="1:7" ht="15.75" x14ac:dyDescent="0.25">
      <c r="A60" s="18"/>
      <c r="B60" s="18"/>
      <c r="C60" s="18"/>
      <c r="D60" s="18"/>
      <c r="E60" s="18"/>
      <c r="F60" s="18"/>
      <c r="G60" s="71"/>
    </row>
    <row r="61" spans="1:7" ht="15.75" x14ac:dyDescent="0.25">
      <c r="A61" s="59"/>
      <c r="B61" s="59"/>
      <c r="C61" s="59"/>
      <c r="D61" s="59"/>
      <c r="E61" s="59"/>
      <c r="F61" s="59"/>
      <c r="G61" s="117"/>
    </row>
    <row r="62" spans="1:7" ht="15.75" x14ac:dyDescent="0.25">
      <c r="A62" s="94" t="s">
        <v>10</v>
      </c>
      <c r="B62" s="95"/>
      <c r="C62" s="95"/>
      <c r="D62" s="95"/>
      <c r="E62" s="59"/>
      <c r="F62" s="59"/>
      <c r="G62" s="117"/>
    </row>
    <row r="63" spans="1:7" ht="15.75" x14ac:dyDescent="0.25">
      <c r="A63" s="96" t="s">
        <v>9</v>
      </c>
      <c r="B63" s="95"/>
      <c r="C63" s="95"/>
      <c r="D63" s="95"/>
      <c r="E63" s="59"/>
      <c r="F63" s="59"/>
      <c r="G63" s="117"/>
    </row>
    <row r="64" spans="1:7" x14ac:dyDescent="0.25">
      <c r="A64" s="116"/>
      <c r="B64" s="116"/>
      <c r="C64" s="116"/>
      <c r="D64" s="116"/>
      <c r="E64" s="116"/>
      <c r="F64" s="116"/>
      <c r="G64" s="116"/>
    </row>
    <row r="65" spans="1:7" x14ac:dyDescent="0.25">
      <c r="A65" s="116"/>
      <c r="B65" s="128"/>
      <c r="C65" s="129"/>
      <c r="D65" s="129"/>
      <c r="E65" s="129"/>
      <c r="F65" s="129"/>
      <c r="G65" s="116"/>
    </row>
    <row r="66" spans="1:7" x14ac:dyDescent="0.25">
      <c r="A66" s="116"/>
      <c r="B66" s="116"/>
      <c r="C66" s="116"/>
      <c r="D66" s="116"/>
      <c r="E66" s="116"/>
      <c r="F66" s="116"/>
      <c r="G66" s="116"/>
    </row>
    <row r="67" spans="1:7" x14ac:dyDescent="0.25">
      <c r="A67" s="159"/>
      <c r="B67" s="159"/>
      <c r="C67" s="159"/>
      <c r="D67" s="159"/>
      <c r="E67" s="159"/>
      <c r="F67" s="159"/>
      <c r="G67" s="159"/>
    </row>
  </sheetData>
  <mergeCells count="3">
    <mergeCell ref="B6:C6"/>
    <mergeCell ref="D6:E6"/>
    <mergeCell ref="F6:G6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8</vt:i4>
      </vt:variant>
    </vt:vector>
  </HeadingPairs>
  <TitlesOfParts>
    <vt:vector size="16" baseType="lpstr">
      <vt:lpstr>лето-осень 1н</vt:lpstr>
      <vt:lpstr>лето-осень 2н</vt:lpstr>
      <vt:lpstr>лето-осень3н</vt:lpstr>
      <vt:lpstr>лето-осень 4 н</vt:lpstr>
      <vt:lpstr>зима-весна 1 н</vt:lpstr>
      <vt:lpstr>зима-весна 2н</vt:lpstr>
      <vt:lpstr>зима-весна 3 н</vt:lpstr>
      <vt:lpstr>зима-весна 4н </vt:lpstr>
      <vt:lpstr>'зима-весна 1 н'!Область_печати</vt:lpstr>
      <vt:lpstr>'зима-весна 2н'!Область_печати</vt:lpstr>
      <vt:lpstr>'зима-весна 3 н'!Область_печати</vt:lpstr>
      <vt:lpstr>'зима-весна 4н '!Область_печати</vt:lpstr>
      <vt:lpstr>'лето-осень 1н'!Область_печати</vt:lpstr>
      <vt:lpstr>'лето-осень 2н'!Область_печати</vt:lpstr>
      <vt:lpstr>'лето-осень 4 н'!Область_печати</vt:lpstr>
      <vt:lpstr>'лето-осень3н'!Область_печати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ВЕРОНИКА</dc:creator>
  <cp:lastModifiedBy>Admin</cp:lastModifiedBy>
  <cp:lastPrinted>2023-10-25T14:09:22Z</cp:lastPrinted>
  <dcterms:created xsi:type="dcterms:W3CDTF">2023-10-06T16:10:51Z</dcterms:created>
  <dcterms:modified xsi:type="dcterms:W3CDTF">2025-08-07T04:18:36Z</dcterms:modified>
</cp:coreProperties>
</file>